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RG . Работа. Ксения\334. Газпром\Итоговые отчеты\Газ сжиженный природный\"/>
    </mc:Choice>
  </mc:AlternateContent>
  <xr:revisionPtr revIDLastSave="0" documentId="13_ncr:1_{CE912C9E-93CF-4E60-B0F9-5F2C38E576C9}" xr6:coauthVersionLast="47" xr6:coauthVersionMax="47" xr10:uidLastSave="{00000000-0000-0000-0000-000000000000}"/>
  <bookViews>
    <workbookView xWindow="-120" yWindow="-120" windowWidth="38640" windowHeight="21240" tabRatio="473" firstSheet="3" activeTab="3" xr2:uid="{00000000-000D-0000-FFFF-FFFF00000000}"/>
  </bookViews>
  <sheets>
    <sheet name="Лист2" sheetId="5" state="hidden" r:id="rId1"/>
    <sheet name="Лист3" sheetId="6" state="hidden" r:id="rId2"/>
    <sheet name="ссылки" sheetId="7" state="hidden" r:id="rId3"/>
    <sheet name="БАЗА" sheetId="1" r:id="rId4"/>
  </sheets>
  <definedNames>
    <definedName name="_xlnm._FilterDatabase" localSheetId="3" hidden="1">БАЗА!$A$1:$AG$133</definedName>
    <definedName name="_xlnm._FilterDatabase" localSheetId="0" hidden="1">Лист2!$A$25:$J$35</definedName>
  </definedNames>
  <calcPr calcId="191029"/>
</workbook>
</file>

<file path=xl/calcChain.xml><?xml version="1.0" encoding="utf-8"?>
<calcChain xmlns="http://schemas.openxmlformats.org/spreadsheetml/2006/main">
  <c r="AA15" i="1" l="1"/>
  <c r="AA14" i="1"/>
  <c r="AA41" i="1"/>
  <c r="AA42" i="1"/>
  <c r="AA36" i="1"/>
  <c r="AA38" i="1"/>
  <c r="AA37" i="1"/>
  <c r="AA85" i="1"/>
  <c r="AA101" i="1"/>
  <c r="AA102" i="1"/>
  <c r="AA103" i="1"/>
  <c r="AA106" i="1"/>
  <c r="AA107" i="1"/>
  <c r="AA109" i="1"/>
  <c r="AA110" i="1"/>
  <c r="AA111" i="1"/>
  <c r="AA112" i="1"/>
  <c r="AA75" i="1"/>
  <c r="AA74" i="1"/>
  <c r="AA86" i="1"/>
  <c r="AA88" i="1"/>
  <c r="AA92" i="1"/>
  <c r="AA95" i="1"/>
  <c r="AA97" i="1"/>
  <c r="AA98" i="1"/>
  <c r="AA100" i="1"/>
  <c r="AA104" i="1"/>
  <c r="AA105" i="1"/>
  <c r="AA83" i="1"/>
  <c r="AA82" i="1"/>
  <c r="AA45" i="1"/>
  <c r="AA46" i="1"/>
  <c r="AA39" i="1"/>
  <c r="AA43" i="1"/>
  <c r="AA40" i="1"/>
  <c r="AA29" i="1"/>
  <c r="AA24" i="1"/>
  <c r="AA32" i="1"/>
  <c r="AA22" i="1"/>
  <c r="AA25" i="1"/>
  <c r="AA21" i="1"/>
  <c r="AA20" i="1"/>
  <c r="AA19" i="1"/>
  <c r="AA35" i="1"/>
  <c r="AA34" i="1"/>
  <c r="AA33" i="1"/>
  <c r="AA23" i="1"/>
  <c r="AA26" i="1"/>
  <c r="AA28" i="1"/>
  <c r="AA18" i="1"/>
  <c r="AA17" i="1"/>
  <c r="AA16" i="1"/>
  <c r="AA31" i="1"/>
  <c r="AA30" i="1"/>
  <c r="AA3" i="1"/>
  <c r="AA5" i="1"/>
  <c r="AA4" i="1"/>
  <c r="AA6" i="1"/>
  <c r="AA7" i="1"/>
  <c r="AA8" i="1"/>
  <c r="AA9" i="1"/>
  <c r="AA10" i="1"/>
  <c r="AA11" i="1"/>
  <c r="AA12" i="1"/>
  <c r="AA13" i="1"/>
  <c r="AA44" i="1"/>
  <c r="AA131" i="1"/>
  <c r="AA27" i="1"/>
  <c r="AA70" i="1"/>
  <c r="AA123" i="1"/>
  <c r="AA122" i="1"/>
  <c r="AA127" i="1"/>
  <c r="AA126" i="1"/>
  <c r="AA125" i="1"/>
  <c r="AA124" i="1"/>
  <c r="AA132" i="1"/>
  <c r="AA133" i="1"/>
  <c r="AA128" i="1"/>
  <c r="AA129" i="1"/>
  <c r="AA130" i="1"/>
  <c r="AA2" i="1"/>
  <c r="AA71" i="1"/>
  <c r="AA115" i="1"/>
  <c r="AA113" i="1"/>
  <c r="AA84" i="1"/>
  <c r="AA80" i="1"/>
  <c r="AA81" i="1"/>
  <c r="AA77" i="1"/>
  <c r="AA79" i="1"/>
  <c r="AA78" i="1"/>
  <c r="AA87" i="1"/>
  <c r="AA90" i="1"/>
  <c r="AA91" i="1"/>
  <c r="AA93" i="1"/>
  <c r="AA94" i="1"/>
  <c r="AA99" i="1"/>
  <c r="AA108" i="1"/>
  <c r="AA48" i="1"/>
  <c r="AA51" i="1"/>
  <c r="AA49" i="1"/>
  <c r="AA53" i="1"/>
  <c r="AA54" i="1"/>
  <c r="AA50" i="1"/>
  <c r="AA52" i="1"/>
  <c r="AA47" i="1"/>
  <c r="AA56" i="1"/>
  <c r="AA55" i="1"/>
  <c r="AA72" i="1"/>
  <c r="AA73" i="1"/>
  <c r="AA76" i="1"/>
  <c r="AA89" i="1"/>
  <c r="AA96" i="1"/>
  <c r="AA120" i="1"/>
  <c r="AA118" i="1"/>
  <c r="AA117" i="1"/>
  <c r="AA116" i="1"/>
  <c r="AA121" i="1"/>
  <c r="AA61" i="1"/>
  <c r="AA57" i="1"/>
  <c r="AA60" i="1"/>
  <c r="AA59" i="1"/>
  <c r="AA58" i="1"/>
  <c r="AA119" i="1"/>
  <c r="AA64" i="1"/>
  <c r="AA65" i="1"/>
  <c r="AA62" i="1"/>
  <c r="AA63" i="1"/>
  <c r="AA67" i="1"/>
  <c r="AA68" i="1"/>
  <c r="AA66" i="1"/>
  <c r="AA69" i="1"/>
  <c r="Y114" i="1"/>
  <c r="AA114" i="1" s="1"/>
  <c r="F33" i="5"/>
  <c r="H33" i="5"/>
  <c r="J33" i="5"/>
  <c r="I29" i="5"/>
  <c r="J29" i="5"/>
  <c r="E31" i="5"/>
  <c r="F31" i="5"/>
  <c r="H31" i="5"/>
  <c r="H32" i="5"/>
  <c r="I31" i="5"/>
  <c r="I32" i="5"/>
  <c r="D29" i="5"/>
  <c r="E27" i="5"/>
  <c r="F27" i="5"/>
  <c r="F28" i="5"/>
  <c r="G27" i="5"/>
  <c r="H27" i="5"/>
  <c r="I27" i="5"/>
  <c r="J27" i="5"/>
  <c r="D27" i="5"/>
  <c r="G28" i="5"/>
  <c r="J34" i="5"/>
  <c r="D30" i="5"/>
  <c r="E28" i="5"/>
  <c r="H28" i="5"/>
  <c r="I28" i="5"/>
  <c r="J28" i="5"/>
  <c r="J19" i="5"/>
  <c r="I19" i="5"/>
  <c r="I33" i="5"/>
  <c r="I34" i="5"/>
  <c r="H19" i="5"/>
  <c r="H34" i="5"/>
  <c r="G19" i="5"/>
  <c r="F19" i="5"/>
  <c r="F34" i="5"/>
  <c r="E19" i="5"/>
  <c r="E33" i="5"/>
  <c r="E34" i="5"/>
  <c r="D19" i="5"/>
  <c r="D33" i="5"/>
  <c r="D34" i="5"/>
  <c r="J15" i="5"/>
  <c r="J31" i="5"/>
  <c r="I15" i="5"/>
  <c r="H15" i="5"/>
  <c r="G15" i="5"/>
  <c r="G31" i="5"/>
  <c r="F15" i="5"/>
  <c r="F32" i="5"/>
  <c r="E15" i="5"/>
  <c r="E32" i="5"/>
  <c r="D15" i="5"/>
  <c r="D31" i="5"/>
  <c r="J11" i="5"/>
  <c r="J30" i="5"/>
  <c r="I11" i="5"/>
  <c r="I30" i="5"/>
  <c r="H11" i="5"/>
  <c r="G11" i="5"/>
  <c r="G29" i="5"/>
  <c r="F11" i="5"/>
  <c r="F29" i="5"/>
  <c r="E11" i="5"/>
  <c r="E29" i="5"/>
  <c r="D11" i="5"/>
  <c r="E7" i="5"/>
  <c r="F7" i="5"/>
  <c r="G7" i="5"/>
  <c r="H7" i="5"/>
  <c r="I7" i="5"/>
  <c r="J7" i="5"/>
  <c r="D7" i="5"/>
  <c r="D28" i="5"/>
  <c r="E35" i="5"/>
  <c r="F35" i="5"/>
  <c r="H30" i="5"/>
  <c r="H35" i="5"/>
  <c r="I35" i="5"/>
  <c r="H29" i="5"/>
  <c r="E30" i="5"/>
  <c r="F30" i="5"/>
  <c r="G30" i="5"/>
  <c r="G32" i="5"/>
  <c r="D32" i="5"/>
  <c r="D35" i="5"/>
  <c r="G33" i="5"/>
  <c r="G34" i="5"/>
  <c r="G35" i="5"/>
  <c r="J32" i="5"/>
  <c r="J35" i="5"/>
</calcChain>
</file>

<file path=xl/sharedStrings.xml><?xml version="1.0" encoding="utf-8"?>
<sst xmlns="http://schemas.openxmlformats.org/spreadsheetml/2006/main" count="2806" uniqueCount="424">
  <si>
    <t>Направление</t>
  </si>
  <si>
    <t>Модели, артикулы ...</t>
  </si>
  <si>
    <t>ЭК</t>
  </si>
  <si>
    <t>Россия (RU)</t>
  </si>
  <si>
    <t>FCA</t>
  </si>
  <si>
    <t>7706193766</t>
  </si>
  <si>
    <t>0</t>
  </si>
  <si>
    <t>CPT</t>
  </si>
  <si>
    <t>DAP</t>
  </si>
  <si>
    <t>Нидерланды (NL)</t>
  </si>
  <si>
    <t>FOB</t>
  </si>
  <si>
    <t>ИМ</t>
  </si>
  <si>
    <t>9909005806</t>
  </si>
  <si>
    <t>АО ГАЗПРОМНЕФТЬ-МНПЗ</t>
  </si>
  <si>
    <t>АО РНПК</t>
  </si>
  <si>
    <t>BARTER S.A.</t>
  </si>
  <si>
    <t>Дания (DK)</t>
  </si>
  <si>
    <t>СИБУР</t>
  </si>
  <si>
    <t>GASPOL S.A.</t>
  </si>
  <si>
    <t>№</t>
  </si>
  <si>
    <t>Отсуствует</t>
  </si>
  <si>
    <t>РОССИЯ</t>
  </si>
  <si>
    <t>ПОЛЬША</t>
  </si>
  <si>
    <t>ЛАТВИЯ</t>
  </si>
  <si>
    <t>КАЗАХСТАН</t>
  </si>
  <si>
    <t>МОНГОЛИЯ</t>
  </si>
  <si>
    <t>ЭСТОНИЯ</t>
  </si>
  <si>
    <t>ФИНЛЯНДИЯ</t>
  </si>
  <si>
    <t>НИДЕРЛАНДЫ</t>
  </si>
  <si>
    <t>ФРАНЦИЯ</t>
  </si>
  <si>
    <t>ООО ЛУКОЙЛ-НИЖЕГОРОДНЕФТЕОРГСИНТЕЗ</t>
  </si>
  <si>
    <t>КОРЕЯ ЮЖНАЯ</t>
  </si>
  <si>
    <t>Я_ПРОЧИЕ</t>
  </si>
  <si>
    <t>БЕЛАРУСЬ</t>
  </si>
  <si>
    <t>ДЕКЛАРАЦИЯ</t>
  </si>
  <si>
    <t>Год</t>
  </si>
  <si>
    <t>Категория</t>
  </si>
  <si>
    <t>ПРОПАН-ПРОПИЛЕНОВАЯ ФРАКЦИЯ</t>
  </si>
  <si>
    <t>ОАО СЛАВНЕФТЬ-ЯНОС</t>
  </si>
  <si>
    <t>Общий итог</t>
  </si>
  <si>
    <t>ПРОИЗВОДИТЕЛЬ</t>
  </si>
  <si>
    <t>ЭК Итог</t>
  </si>
  <si>
    <t>ТУ 0272-024-00151638-99</t>
  </si>
  <si>
    <t>НЕ ОПРЕД</t>
  </si>
  <si>
    <t>Месяц</t>
  </si>
  <si>
    <t>КАТЕГОРИЯ 2</t>
  </si>
  <si>
    <t>ПРОЧИЕ</t>
  </si>
  <si>
    <t>ВЕС, КГ</t>
  </si>
  <si>
    <t>итого</t>
  </si>
  <si>
    <t>https://www.rosneft.ru/upload/site1/document_file/PK_PPF_marka_A_KNPZ.pdf.pdf</t>
  </si>
  <si>
    <t>Куйбышевский НПЗ</t>
  </si>
  <si>
    <t>Сызранский НПЗ</t>
  </si>
  <si>
    <t>Новокуйбышевский НПЗ</t>
  </si>
  <si>
    <t>Газпром нефть</t>
  </si>
  <si>
    <t>Казаньоргсинтез</t>
  </si>
  <si>
    <t>завод Этилен</t>
  </si>
  <si>
    <t>https://www.kazanorgsintez.ru/upload/catalog/zavod-etilen/katalog_produkcii_105.pdf</t>
  </si>
  <si>
    <t>база</t>
  </si>
  <si>
    <t>http://himcontract.ru/?page_id=265</t>
  </si>
  <si>
    <t>ОАО «ЭКТОС-Волга»</t>
  </si>
  <si>
    <t>ООО «ХимКонтракт»</t>
  </si>
  <si>
    <t>ОАО СЛАВНЕФТЬ-ЯНОС (Ярославнефтеоргсинтез)</t>
  </si>
  <si>
    <t>АО РНПК (Рязанская НПК)</t>
  </si>
  <si>
    <t>СИБУР Тольятти</t>
  </si>
  <si>
    <t>Уфимская группа НПЗ</t>
  </si>
  <si>
    <t>Газпромнефть-ОНПЗ (Омский НПЗ)</t>
  </si>
  <si>
    <t>Башнефть</t>
  </si>
  <si>
    <t>Роснефть</t>
  </si>
  <si>
    <t>Роснефть (Самарская Группа НПЗ)</t>
  </si>
  <si>
    <t>https://startng.ru/kompanies/ao-rnpk/</t>
  </si>
  <si>
    <t>о компании</t>
  </si>
  <si>
    <t>ссылка на продукт</t>
  </si>
  <si>
    <t>группа</t>
  </si>
  <si>
    <t>компания</t>
  </si>
  <si>
    <t>https://www.tinkoff.ru/invest/news/29130/</t>
  </si>
  <si>
    <t>нормативка</t>
  </si>
  <si>
    <t>ТУ 0272-024-00151638-99 изм.1</t>
  </si>
  <si>
    <t>Московский НПЗ</t>
  </si>
  <si>
    <t>СТО 05766623-014.23-2012</t>
  </si>
  <si>
    <t>ТУ 2411-020-55871762-2003</t>
  </si>
  <si>
    <t>http://www.100best.ru/content/tovary-i-predpriyatiya?i1=355&amp;i2=42892</t>
  </si>
  <si>
    <t>https://plastinfo.ru/information/news/36769_20.02.2018/</t>
  </si>
  <si>
    <t>завод «Полиом»</t>
  </si>
  <si>
    <t>ГК «Титан», СИБУР и «Газпром нефть»</t>
  </si>
  <si>
    <t>мощность – 250 тысяч тонн пропан-пропиленовой фракции в год</t>
  </si>
  <si>
    <t>https://ukrchem.dp.ua/2018/02/27/rossiya-ooo-sibur-tolyatti-nachalo-vypusk-propan-propilenovoj-frakcii-ppf.html</t>
  </si>
  <si>
    <t>ФИЛИАЛ КОМПАНИИ САХАЛИН ЭНЕРДЖИ ИНВЕСТМЕНТ КОМПАНИ ЛТД.</t>
  </si>
  <si>
    <t>SAKHALIN ENERGY INVESTMENT COMPANY</t>
  </si>
  <si>
    <t>Бренд</t>
  </si>
  <si>
    <t>Производитель</t>
  </si>
  <si>
    <t>Производитель_итог</t>
  </si>
  <si>
    <t>Кол-во</t>
  </si>
  <si>
    <t>Ед. Изм.</t>
  </si>
  <si>
    <t>ND  Номер  декларации на товары</t>
  </si>
  <si>
    <t>072 Дата ДТ</t>
  </si>
  <si>
    <t>011 ИМ.ЭК - направление перемещения</t>
  </si>
  <si>
    <t>021 ИНН отправителя</t>
  </si>
  <si>
    <t>022 Наименование.ФИО отправителя</t>
  </si>
  <si>
    <t>023 Адрес отправителя</t>
  </si>
  <si>
    <t>081 ИНН получателя</t>
  </si>
  <si>
    <t>082 Наименование.ФИО получателя</t>
  </si>
  <si>
    <t>083 Адрес получателя</t>
  </si>
  <si>
    <t>15 Страна отправления</t>
  </si>
  <si>
    <t>16 Страна происхождения</t>
  </si>
  <si>
    <t>17 Страна назначения</t>
  </si>
  <si>
    <t>202 Условие поставки</t>
  </si>
  <si>
    <t>31_12 Наименование фирмы изготовителя</t>
  </si>
  <si>
    <t>31_11 Товарный знак</t>
  </si>
  <si>
    <t>32 Номер товара по ДТ</t>
  </si>
  <si>
    <t>33 Код товара по ТН ВЭД РФ</t>
  </si>
  <si>
    <t>35 Вес брутто, кг</t>
  </si>
  <si>
    <t>38 Вес нетто, кг</t>
  </si>
  <si>
    <t>46 Статистическая стоимость</t>
  </si>
  <si>
    <t/>
  </si>
  <si>
    <t>1</t>
  </si>
  <si>
    <t>2</t>
  </si>
  <si>
    <t>10210200/090119/0000455</t>
  </si>
  <si>
    <t>GASUM LNG OY BY ORDER AS EESTI GAAS</t>
  </si>
  <si>
    <t>28900, ., PORI, TAHKOLUODON SATAMA PORTTI TA7</t>
  </si>
  <si>
    <t>7728863750</t>
  </si>
  <si>
    <t>ООО "КРИОГАЗ-ВЫСОЦК"</t>
  </si>
  <si>
    <t>188800, ЛЕНИНГРАДСКАЯ ОБЛ., ВЫБОРГ, УЛ. КРИВОНОСОВА Д. 13, ЛИТЕР Д, ПОМ. 117</t>
  </si>
  <si>
    <t>НОРВЕГИЯ</t>
  </si>
  <si>
    <t>ГАЗ ПРИРОДНЫЙ СЖИЖЕННЫЙ, ЧИСТЫЙ ВЕС 13,580 ТОНН, ОБЪЕМ 30,17 М3, ОБЪЕМНАЯ ДОЛЯ МЕТАНА 91,455 % БЕЗ ЦВЕТА И ЗАПАХА. ТЕМПЕРАТУРА МИНУС 156,8 ГРАДУСОВ С. ФАКТИЧЕСКАЯ ПЛОТНОСТЬ СПГ 450,3 КГ/М3 ПРИ АТМОСФЕРНОМ ДАВЛЕНИИ ДЛЯ СОБСТВЕННОГО ИСПОЛЬЗОВАНИЯ ДЕКЛАРАНТОМ ООО 'КРИОГАЗ-ВЫСОЦК' ДЛЯ ПРОВЕДЕНИЯ ПУСКОНАЛАДОЧНЫХ РАБОТ ОБЪЕКТА &lt;ТЕРМИНАЛ ПО ПРОИЗВОДСТВУ И ПЕРЕГРУЗКЕ СЖИЖЕННОГО ПРИРОДНОГО ГАЗА В ПОРТУ ВЫСОЦК ЛЕНИНГРАДСКОЙ ОБЛАСТИ, ПРОИЗВОДИТЕЛЬНОСТЬЮ 660 ТЫС. ТОНН СПГ В ГОД, ВКЛЮЧАЯ ГАЗОПРОВОД-ОТВОД ОТ МАГИСТРАЛЬНОГО ГАЗОПРОВОДА &lt;ЛЕНИНГРАД-ВЫБОРГ &lt;ТЕРМИНАЛ ПО ПРОИЗВОДСТВУ И ПЕРЕГРУЗКЕ СЖИЖЕННОГО ПРИРОДНОГО ГАЗА В ПОРТУ ВЫСОЦК ЛЕНИНГРАДСКОЙ ОБЛАСТИ ПРОИЗВОДИТЕЛЬНОСТЬЮ 660 ТЫС. ТОНН СПГ В ГОД&gt; :</t>
  </si>
  <si>
    <t>SKANGAS AS (GASUM AS)</t>
  </si>
  <si>
    <t>GASUM</t>
  </si>
  <si>
    <t>М3</t>
  </si>
  <si>
    <t>7805298382</t>
  </si>
  <si>
    <t>ЗАО "КРИОГАЗ"</t>
  </si>
  <si>
    <t>3905078834</t>
  </si>
  <si>
    <t>ООО "ГАЗПРОМ ГАЗОМОТОРНОЕ ТОПЛИВО"</t>
  </si>
  <si>
    <t>10210200/110119/0001309</t>
  </si>
  <si>
    <t>ГАЗ ПРИРОДНЫЙ СЖИЖЕННЫЙ, ЧИСТЫЙ ВЕС 13,780 ТОНН, ОБЪЕМ 30,6 М3, ОБЪЕМНАЯ ДОЛЯ МЕТАНА 91,282 % БЕЗ ЦВЕТА И ЗАПАХА. ТЕМПЕРАТУРА МИНУС 156,7 ГРАДУСОВ С. ФАКТИЧЕСКАЯ ПЛОТНОСТЬ СПГ 450,8 КГ/М3 ПРИ АТМОСФЕРНОМ ДАВЛЕНИИ ДЛЯ СОБСТВЕННОГО ИСПОЛЬЗОВАНИЯ ДЕКЛАРАНТОМ ООО 'КРИОГАЗ-ВЫСОЦК' ДЛЯ ПРОВЕДЕНИЯ ПУСКОНАЛАДОЧНЫХ РАБОТ ОБЪЕКТА &lt;ТЕРМИНАЛ ПО ПРОИЗВОДСТВУ И ПЕРЕГРУЗКЕ СЖИЖЕННОГО ПРИРОДНОГО ГАЗА В ПОРТУ ВЫСОЦК ЛЕНИНГРАДСКОЙ ОБЛАСТИ, ПРОИЗВОДИТЕЛЬНОСТЬЮ 660 ТЫС. ТОНН СПГ В ГОД, ВКЛЮЧАЯ ГАЗОПРОВОД-ОТВОД ОТ МАГИСТРАЛЬНОГО ГАЗОПРОВОДА &lt;ЛЕНИНГРАД-ВЫБОРГ &lt;ТЕРМИНАЛ ПО ПРОИЗВОДСТВУ И ПЕРЕГРУЗКЕ СЖИЖЕННОГО ПРИРОДНОГО ГАЗА В ПОРТУ ВЫСОЦК ЛЕНИНГРАДСКОЙ ОБЛАСТИ ПРОИЗВОДИТЕЛЬНОСТЬЮ 660 ТЫС. ТОНН СПГ В ГОД&gt; :</t>
  </si>
  <si>
    <t>10210200/140119/0002174</t>
  </si>
  <si>
    <t>ГАЗ ПРИРОДНЫЙ СЖИЖЕННЫЙ, ЧИСТЫЙ ВЕС 13,320 ТОНН, ОБЪЕМ 29,5 М3, ОБЪЕМНАЯ ДОЛЯ МЕТАНА 91,271 % БЕЗ ЦВЕТА И ЗАПАХА. ТЕМПЕРАТУРА МИНУС 156,87 ГРАДУСОВ С. ФАКТИЧЕСКАЯ ПЛОТНОСТЬ СПГ 451 КГ/М3 ПРИ АТМОСФЕРНОМ ДАВЛЕНИИ ДЛЯ СОБСТВЕННОГО ИСПОЛЬЗОВАНИЯ ДЕКЛАРАНТОМ ООО 'КРИОГАЗ-ВЫСОЦК' ДЛЯ ПРОВЕДЕНИЯ ПУСКОНАЛАДОЧНЫХ РАБОТ ОБЪЕКТА &lt;ТЕРМИНАЛ ПО ПРОИЗВОДСТВУ И ПЕРЕГРУЗКЕ СЖИЖЕННОГО ПРИРОДНОГО ГАЗА В ПОРТУ ВЫСОЦК ЛЕНИНГРАДСКОЙ ОБЛАСТИ, ПРОИЗВОДИТЕЛЬНОСТЬЮ 660 ТЫС. ТОНН СПГ В ГОД, ВКЛЮЧАЯ ГАЗОПРОВОД-ОТВОД ОТ МАГИСТРАЛЬНОГО ГАЗОПРОВОДА &lt;ЛЕНИНГРАД-ВЫБОРГ &lt;ТЕРМИНАЛ ПО ПРОИЗВОДСТВУ И ПЕРЕГРУЗКЕ СЖИЖЕННОГО ПРИРОДНОГО ГАЗА В ПОРТУ ВЫСОЦК ЛЕНИНГРАДСКОЙ ОБЛАСТИ ПРОИЗВОДИТЕЛЬНОСТЬЮ 660 ТЫС. ТОНН СПГ В ГОД&gt; :</t>
  </si>
  <si>
    <t>7709602713</t>
  </si>
  <si>
    <t>YAMAL TRADE PTE. LTD</t>
  </si>
  <si>
    <t>ФИЛИАЛ КОМПАНИИ "САХАЛИН ЭНЕРДЖИ ИНВЕСТМЕНТ КОМПАНИ ЛТД."</t>
  </si>
  <si>
    <t>САХАЛИН ЭНЕРДЖИ ИНВЕСТМЕНТ КОМПАНИ ЛТД.</t>
  </si>
  <si>
    <t>10210200/170119/0004248</t>
  </si>
  <si>
    <t>ГАЗ ПРИРОДНЫЙ СЖИЖЕННЫЙ, ЧИСТЫЙ ВЕС 13,360 ТОНН, ОБЪЕМ 29,6 М3, ОБЪЕМНАЯ ДОЛЯ МЕТАНА 91,011 % БЕЗ ЦВЕТА И ЗАПАХА. ТЕМПЕРАТУРА МИНУС 156,87 ГРАДУСОВ С. ФАКТИЧЕСКАЯ ПЛОТНОСТЬ СПГ 451 КГ/М3 ПРИ АТМОСФЕРНОМ ДАВЛЕНИИ ДЛЯ СОБСТВЕННОГО ИСПОЛЬЗОВАНИЯ ДЕКЛАРАНТОМ ООО 'КРИОГАЗ-ВЫСОЦК' ДЛЯ ПРОВЕДЕНИЯ ПУСКОНАЛАДОЧНЫХ РАБОТ ОБЪЕКТА &lt;ТЕРМИНАЛ ПО ПРОИЗВОДСТВУ И ПЕРЕГРУЗКЕ СЖИЖЕННОГО ПРИРОДНОГО ГАЗА В ПОРТУ ВЫСОЦК ЛЕНИНГРАДСКОЙ ОБЛАСТИ, ПРОИЗВОДИТЕЛЬНОСТЬЮ 660 ТЫС. ТОНН СПГ В ГОД, ВКЛЮЧАЯ ГАЗОПРОВОД-ОТВОД ОТ МАГИСТРАЛЬНОГО ГАЗОПРОВОДА &lt;ЛЕНИНГРАД-ВЫБОРГ &lt;ТЕРМИНАЛ ПО ПРОИЗВОДСТВУ И ПЕРЕГРУЗКЕ СЖИЖЕННОГО ПРИРОДНОГО ГАЗА В ПОРТУ ВЫСОЦК ЛЕНИНГРАДСКОЙ ОБЛАСТИ ПРОИЗВОДИТЕЛЬНОСТЬЮ 660 ТЫС. ТОНН СПГ В ГОД&gt; :</t>
  </si>
  <si>
    <t>GASUM OY</t>
  </si>
  <si>
    <t>JETGAS OU</t>
  </si>
  <si>
    <t>CRYOGAS M&amp;T POLAND S.A</t>
  </si>
  <si>
    <t>KOREA GAS CORPORATION</t>
  </si>
  <si>
    <t>DUON DYSTRYBUCJA S.A.</t>
  </si>
  <si>
    <t>197046, , Г.САНКТ-ПЕТЕРБУРГ, ПЕТРОГРАДСКАЯ НАБЕРЕЖНАЯ, Д.20,ЛИТЕР А,</t>
  </si>
  <si>
    <t>01-044, , WARSZAWA, UL.SPOKOJNA 5,</t>
  </si>
  <si>
    <t>BLUE LINE ENGINEERING S.A.</t>
  </si>
  <si>
    <t>78-230, , KARLINO, KRZYWOPLOTY 41,</t>
  </si>
  <si>
    <t>00-175, , WARSZAWA, ALEJA JANA PAWLA II 80,</t>
  </si>
  <si>
    <t>15-281, , BIALYSTOK, UL. LEGIONOWA 28,</t>
  </si>
  <si>
    <t>10006110/010219/0001787</t>
  </si>
  <si>
    <t>ГАЗ ПРИРОДНЫЙ СЖИЖЕННЫЙ (МЕТАН) ТУ 51-03-03-85:БЕЗ ЦВЕТА И ЗАПАХА- 74.00 Т. ФУНКЦИОНАЛЬНОЕ НАЗНАЧЕНИЕ : ИСПОЛЬЗУЕТСЯ В КАЧЕСТВЕ МОТОРНОГО ТОПЛИВА ДЛЯ ТРАНСПОРТНЫХ СРЕДСТВ.; :</t>
  </si>
  <si>
    <t>693020, САХАЛИНСКАЯ ОБЛАСТЬ, Г. ЮЖНО-САХАЛИНСК, УЛ. ДЗЕРЖИНСКОГО, Д. 35,</t>
  </si>
  <si>
    <t>41062, , DAEGU, 120,CHEOMDAN-RO,DONG-GU,</t>
  </si>
  <si>
    <t>693020, САХАЛИНСКАЯ ОБЛАСТЬ,, Г. ЮЖНО-САХАЛИНСК, УЛ. ДЗЕРЖИНСКОГО, Д. 35,</t>
  </si>
  <si>
    <t>ГАЗ ПРИРОДНЫЙ СЖИЖЕННЫЙ ПЕРЕВОЗИТСЯ В ТАНКАХ СУДНА ДЛЯ ПЕРЕВОЗКИ СЖИЖЕННОГО ГАЗА. ЧИСТЫЙ ВЕС 100 000 ТОНН, КОЛИЧЕСТВО 3 800 000 МБТЕ, ОБЩИЙ ОБЪЕМ 160 000 М3. :</t>
  </si>
  <si>
    <t>198095, РОССИЯ, Г. САНКТ-ПЕТЕРБУРГ, МИТРОФАНЬЕВСКОЕ ШОССЕ Д. 2 КОРП. 1 ЛИТЕРА К,</t>
  </si>
  <si>
    <t>10006110/090219/0002203</t>
  </si>
  <si>
    <t>11415, , ТАЛЛИН, ПЕТЕРБУРИ ТЕЕ 2Ф,</t>
  </si>
  <si>
    <t>ГАЗ ПРИРОДНЫЙ СЖИЖЕННЫЙ. ОБЪЕМНАЯ ДОЛЯ МЕТАНА 90,8018 % БЕЗ ЦВЕТА И ЗАПАХА. ТЕМПЕРАТУРА МИНУС 163-167 ГРАДУСОВ С. ФАКТИЧЕСКАЯ ПЛОТНОСТЬ СПГ 395,9 КГ/М3 ПРИ АТМОСФЕРНОМ ДАВЛЕНИИ. ИСПОЛЬЗУЕТСЯ В КАЧЕСТВЕ МОТОРНОГО ТОПЛИВА ДЛЯ ТРАНСПОРТНЫХ СРЕДСТВ С ДВИГАТЕЛЯМИ СМ.ДОПОЛНЕНИЕ ВНУТРЕНННЕГО СГОРАНИЯ. НАХОДИТСЯ В ИЗОТЕРМИЧЕСКОМ ПРИЦЕПЕ-ЦИСТЕРНЕ. :</t>
  </si>
  <si>
    <t>28900, ., PORI, TAHKOLUODON SATAMA PORTTI TA7,</t>
  </si>
  <si>
    <t>188800, ЛЕНИНГРАДСКАЯ ОБЛ., ВЫБОРГ, УЛ. КРИВОНОСОВА Д. 13, ЛИТЕР Д, ПОМ. 117,</t>
  </si>
  <si>
    <t>LV1050, , RIGA, ZIGFRIDA ANNAS MEIEROVICA BULVARIS 16/2,</t>
  </si>
  <si>
    <t>10006110/120219/0002342</t>
  </si>
  <si>
    <t>01-044, , ВАРШАВА, УЛ. СПОКОЙНАЯ 5,</t>
  </si>
  <si>
    <t>41062, DAEGU, DONG-GU, 120, CHEOMDAN-RO,</t>
  </si>
  <si>
    <t>10006110/140219/0002451</t>
  </si>
  <si>
    <t>ГАЗ ПРИРОДНЫЙ СЖИЖЕННЫЙ. ОБЪЕМНАЯ ДОЛЯ МЕТАНА 94,5805 %. БЕЗ ЦВЕТА И ЗАПАХА. ТЕМПЕРАТУРА МИНУС 163-167 ГРАДУСОВ С. ФАКТИЧЕСКАЯ ПЛОТНОСТЬ СПГ 395,7 КГ/М3 ПРИ АТМОСФЕРНОМ ДАВЛЕНИИ. ИСПОЛЬЗУЕТСЯ В КАЧЕСТВЕ МОТОРНОГО ТОПЛИВА ДЛЯ ТРАНСПОРТНЫХ СРЕДСТВ С ДВИГАТЕЛЯМИ СМ.ДОПОЛНЕНИЕ ВНУТРЕНННЕГО СГОРАНИЯ. НАХОДИТСЯ В ИЗОТЕРМИЧЕСКОМ ПРИЦЕПЕ-ЦИСТЕРНЕ. :</t>
  </si>
  <si>
    <t>10006110/140219/0002450</t>
  </si>
  <si>
    <t>ГАЗ ПРИРОДНЫЙ СЖИЖЕННЫЙ. ОБЪЕМНАЯ ДОЛЯ МЕТАНА 94,5805-97,5851 %. БЕЗ ЦВЕТА И ЗАПАХА. ТЕМПЕРАТУРА МИНУС 163-167 ГРАДУСОВ С. ФАКТИЧЕСКАЯ ПЛОТНОСТЬ СПГ 395,7-395,8 КГ/М3 ПРИ АТМОСФЕРНОМ ДАВЛЕНИИ. ИСПОЛЬЗУЕТСЯ В КАЧЕСТВЕ МОТОРНОГО ТОПЛИВА ДЛЯ ТРАНСПОРТНЫХ СРЕДСТВ С ДВИГАТЕЛЯМИ СМ.ДОПОЛНЕНИЕ ВНУТРЕНННЕГО СГОРАНИЯ. НАХОДИТСЯ В ИЗОТЕРМИЧЕСКОМ ПРИЦЕПЕ-ЦИСТЕРНЕ. :</t>
  </si>
  <si>
    <t>ГАЗ ПРИРОДНЫЙ СЖИЖЕННЫЙ. ОБЪЕМНАЯ ДОЛЯ МЕТАНА 96,8465 % БЕЗ ЦВЕТА И ЗАПАХА. ТЕМПЕРАТУРА МИНУС 163-167 ГРАДУСОВ С. ФАКТИЧЕСКАЯ ПЛОТНОСТЬ СПГ 395,5 КГ/М3 ПРИ АТМОСФЕРНОМ ДАВЛЕНИИ. ИСПОЛЬЗУЕТСЯ В КАЧЕСТВЕ МОТОРНОГО ТОПЛИВА ДЛЯ ТРАНСПОРТНЫХ СРЕДСТВ С ДВИГАТЕЛЯМИ СМ.ДОПОЛНЕНИЕ ВНУТРЕНННЕГО СГОРАНИЯ. НАХОДИТСЯ В ИЗОТЕРМИЧЕСКОМ ПРИЦЕПЕ-ЦИСТЕРНЕ. :</t>
  </si>
  <si>
    <t>10210200/200219/0022466</t>
  </si>
  <si>
    <t>GASUM LNG OY (SKANGAS OY) BY ORDER AS EESTI GAAS</t>
  </si>
  <si>
    <t>ГАЗ ПРИРОДНЫЙ СЖИЖЕННЫЙ, ЧИСТЫЙ ВЕС 18,180 ТОНН, ОБЪЕМ 40,26 М3, ОБЪЕМНАЯ ДОЛЯ МЕТАНА 90,938 % БЕЗ ЦВЕТА И ЗАПАХА. ТЕМПЕРАТУРА МИНУС 156,4 ГРАДУСОВ С. ФАКТИЧЕСКАЯ ПЛОТНОСТЬ СПГ 451,5 КГ/М3 ПРИ АТМОСФЕРНОМ ДАВЛЕНИИ ДЛЯ СОБСТВЕННОГО ИСПОЛЬЗОВАНИЯ ДЕКЛАРАНТОМ ООО 'КРИОГАЗ-ВЫСОЦК' ДЛЯ ПРОВЕДЕНИЯ ПУСКОНАЛАДОЧНЫХ РАБОТ ОБЪЕКТА &lt;ТЕРМИНАЛ ПО ПРОИЗВОДСТВУ И ПЕРЕГРУЗКЕ СЖИЖЕННОГО ПРИРОДНОГО ГАЗА В ПОРТУ ВЫСОЦК ЛЕНИНГРАДСКОЙ ОБЛАСТИ, ПРОИЗВОДИТЕЛЬНОСТЬЮ 660 ТЫС. ТОНН СПГ В ГОД, ВКЛЮЧАЯ ГАЗОПРОВОД-ОТВОД ОТ МАГИСТРАЛЬНОГО ГАЗОПРОВОДА &lt;ЛЕНИНГРАД-ВЫБОРГ &lt;ТЕРМИНАЛ ПО ПРОИЗВОДСТВУ И ПЕРЕГРУЗКЕ СЖИЖЕННОГО ПРИРОДНОГО ГАЗА В ПОРТУ ВЫСОЦК ЛЕНИНГРАДСКОЙ ОБЛАСТИ ПРОИЗВОДИТЕЛЬНОСТЬЮ 660 ТЫС. ТОНН СПГ В ГОД&gt; :</t>
  </si>
  <si>
    <t>GASUM LNG OY (SKANGAS OY) OY BY ORDER AS EESTI GAAS</t>
  </si>
  <si>
    <t>10006110/200219/0002834</t>
  </si>
  <si>
    <t>10006110/200219/0002870</t>
  </si>
  <si>
    <t>ГАЗ ПРИРОДНЫЙ СЖИЖЕННЫЙ (МЕТАН) ТУ 51-03-03-85,ОБЪЕМНАЯ ДОЛЯ МЕТАНА 96.32-96.86 ОБ.%,БЕЗ ЦВЕТА И ЗАПАХА-70 Т. ФУНКЦИОНАЛЬНОЕ НАЗНАЧЕНИЕ : ИСПОЛЬЗУЕТСЯ В КАЧЕСТВЕ МОТОРНОГО ТОПЛИВА ДЛЯ ТРАНСПОРТНЫХ СРЕДСТВ.; :</t>
  </si>
  <si>
    <t>10006110/210219/0002918</t>
  </si>
  <si>
    <t>62-081, PRZEZMIEROWO, WYSOGOTOVO K. POZNANIA, UL. SERDECZNA 8,</t>
  </si>
  <si>
    <t>ГАЗ ПРИРОДНЫЙ СЖИЖЕННЫЙ (МЕТАН) ТУ 51-03-03-85:ОБЪЕМНАЯ ДОЛЯ МЕТАНА 96.14-96.86ОБ.%, БЕЗ ЦВЕТА И ЗАПАХА- 663,00 Т. ФУНКЦИОНАЛЬНОЕ НАЗНАЧЕНИЕ : ИСПОЛЬЗУЕТСЯ В КАЧЕСТВЕ МОТОРНОГО ТОПЛИВА ДЛЯ ТРАНСПОРТНЫХ СРЕДСТВ.; :</t>
  </si>
  <si>
    <t>10006110/210219/0002971</t>
  </si>
  <si>
    <t>ГАЗ ПРИРОДНЫЙ СЖИЖЕННЫЙ (МЕТАН) ТУ 51-03-03-85: ОБЪЕМНАЯ ДОЛЯ МЕТАНА 96.14-96.32 ОБ.%,БЕЗ ЦВЕТА И ЗАПАХА- 68.00 Т. ФУНКЦИОНАЛЬНОЕ НАЗНАЧЕНИЕ : ИСПОЛЬЗУЕТСЯ В КАЧЕСТВЕ МОТОРНОГО ТОПЛИВА ДЛЯ ТРАНСПОРТНЫХ СРЕДСТВ.; :</t>
  </si>
  <si>
    <t>10006110/210219/0002959</t>
  </si>
  <si>
    <t>ГАЗ ПРИРОДНЫЙ СЖИЖЕННЫЙ (МЕТАН) ТУ 51-03-03-85:ОБЪЕМНАЯ ДОЛЯ МЕТАНА 96.14-96.86 ОБ.%,БЕЗ ЦВЕТА И ЗАПАХА- 165.00 Т. ФУНКЦИОНАЛЬНОЕ НАЗНАЧЕНИЕ : ИСПОЛЬЗУЕТСЯ В КАЧЕСТВЕ МОТОРНОГО ТОПЛИВА ДЛЯ ТРАНСПОРТНЫХ СРЕДСТВ.; :</t>
  </si>
  <si>
    <t>10006110/210219/0002943</t>
  </si>
  <si>
    <t>ГАЗ ПРИРОДНЫЙ СЖИЖЕННЫЙ (МЕТАН) ТУ 51-03-03-85:ОБЪЕМНАЯ ДОЛЯ МЕТАНА 96.14-96.86 ОБ.%, БЕЗ ЦВЕТА И ЗАПАХА- 594,00 Т. ФУНКЦИОНАЛЬНОЕ НАЗНАЧЕНИЕ : ИСПОЛЬЗУЕТСЯ В КАЧЕСТВЕ МОТОРНОГО ТОПЛИВА ДЛЯ ТРАНСПОРТНЫХ СРЕДСТВ.; :</t>
  </si>
  <si>
    <t>10210200/260219/0025418</t>
  </si>
  <si>
    <t>ГАЗ ПРИРОДНЫЙ СЖИЖЕННЫЙ, ЧИСТЫЙ ВЕС 18,180 ТОНН, ОБЪЕМ 40,32 М3, ОБЪЕМНАЯ ДОЛЯ МЕТАНА 91,352 % БЕЗ ЦВЕТА И ЗАПАХА. ТЕМПЕРАТУРА МИНУС 156,4 ГРАДУСОВ С. ФАКТИЧЕСКАЯ ПЛОТНОСТЬ СПГ 450,8 КГ/М3 ПРИ АТМОСФЕРНОМ ДАВЛЕНИИ ДЛЯ СОБСТВЕННОГО ИСПОЛЬЗОВАНИЯ ДЕКЛАРАНТОМ ООО 'КРИОГАЗ-ВЫСОЦК' ДЛЯ ПРОВЕДЕНИЯ ПУСКОНАЛАДОЧНЫХ РАБОТ ОБЪЕКТА &lt;ТЕРМИНАЛ ПО ПРОИЗВОДСТВУ И ПЕРЕГРУЗКЕ СЖИЖЕННОГО ПРИРОДНОГО ГАЗА В ПОРТУ ВЫСОЦК ЛЕНИНГРАДСКОЙ ОБЛАСТИ, ПРОИЗВОДИТЕЛЬНОСТЬЮ 660 ТЫС. ТОНН СПГ В ГОД, ВКЛЮЧАЯ ГАЗОПРОВОД-ОТВОД ОТ МАГИСТРАЛЬНОГО ГАЗОПРОВОДА &lt;ЛЕНИНГРАД-ВЫБОРГ &lt;ТЕРМИНАЛ ПО ПРОИЗВОДСТВУ И ПЕРЕГРУЗКЕ СЖИЖЕННОГО ПРИРОДНОГО ГАЗА В ПОРТУ ВЫСОЦК ЛЕНИНГРАДСКОЙ ОБЛАСТИ ПРОИЗВОДИТЕЛЬНОСТЬЮ 660 ТЫС. ТОНН СПГ В ГОД&gt; :</t>
  </si>
  <si>
    <t>10210200/260219/0025348</t>
  </si>
  <si>
    <t>ГАЗ ПРИРОДНЫЙ СЖИЖЕННЫЙ, ЧИСТЫЙ ВЕС 18,240 ТОНН, ОБЪЕМ 40,46 М3, ОБЪЕМНАЯ ДОЛЯ МЕТАНА 91,352 % БЕЗ ЦВЕТА И ЗАПАХА. ТЕМПЕРАТУРА МИНУС 156,4 ГРАДУСОВ С. ФАКТИЧЕСКАЯ ПЛОТНОСТЬ СПГ 450,8 КГ/М3 ПРИ АТМОСФЕРНОМ ДАВЛЕНИИ ДЛЯ СОБСТВЕННОГО ИСПОЛЬЗОВАНИЯ ДЕКЛАРАНТОМ ООО 'КРИОГАЗ-ВЫСОЦК' ДЛЯ ПРОВЕДЕНИЯ ПУСКОНАЛАДОЧНЫХ РАБОТ ОБЪЕКТА &lt;ТЕРМИНАЛ ПО ПРОИЗВОДСТВУ И ПЕРЕГРУЗКЕ СЖИЖЕННОГО ПРИРОДНОГО ГАЗА В ПОРТУ ВЫСОЦК ЛЕНИНГРАДСКОЙ ОБЛАСТИ, ПРОИЗВОДИТЕЛЬНОСТЬЮ 660 ТЫС. ТОНН СПГ В ГОД, ВКЛЮЧАЯ ГАЗОПРОВОД-ОТВОД ОТ МАГИСТРАЛЬНОГО ГАЗОПРОВОДА &lt;ЛЕНИНГРАД-ВЫБОРГ &lt;ТЕРМИНАЛ ПО ПРОИЗВОДСТВУ И ПЕРЕГРУЗКЕ СЖИЖЕННОГО ПРИРОДНОГО ГАЗА В ПОРТУ ВЫСОЦК ЛЕНИНГРАДСКОЙ ОБЛАСТИ ПРОИЗВОДИТЕЛЬНОСТЬЮ 660 ТЫС. ТОНН СПГ В ГОД&gt; :</t>
  </si>
  <si>
    <t>6608007434</t>
  </si>
  <si>
    <t>10707030/270219/0000161</t>
  </si>
  <si>
    <t>463-754, BUNDANG-GU, SEONGNAM, GYEONGGI, 215, JEONGJA-DONG,</t>
  </si>
  <si>
    <t>10006110/280219/0003360</t>
  </si>
  <si>
    <t>ГАЗ ПРИРОДНЫЙ СЖИЖЕННЫЙ (МЕТАН) ТУ 51-03-03-85:БЕЗ ЦВЕТА И ЗАПАХА- 90.00 Т. ФУНКЦИОНАЛЬНОЕ НАЗНАЧЕНИЕ : ИСПОЛЬЗУЕТСЯ В КАЧЕСТВЕ МОТОРНОГО ТОПЛИВА ДЛЯ ТРАНСПОРТНЫХ СРЕДСТВ.; :</t>
  </si>
  <si>
    <t>10006110/280219/0003358</t>
  </si>
  <si>
    <t>ГАЗ ПРИРОДНЫЙ СЖИЖЕННЫЙ (МЕТАН) ТУ 51-03-03-85:БЕЗ ЦВЕТА И ЗАПАХА- 108.00 ТОНН. ФУНКЦИОНАЛЬНОЕ НАЗНАЧЕНИЕ : ИСПОЛЬЗУЕТСЯ В КАЧЕСТВЕ МОТОРНОГО ТОПЛИВА ДЛЯ ТРАНСПОРТНЫХ СРЕДСТВ.; :</t>
  </si>
  <si>
    <t>10210200/040319/0028991</t>
  </si>
  <si>
    <t>ГАЗ ПРИРОДНЫЙ СЖИЖЕННЫЙ, ЧИСТЫЙ ВЕС 13,720 ТОНН, ОБЪЕМ 30,4 М3, ОБЪЕМНАЯ ДОЛЯ МЕТАНА 91,149 % БЕЗ ЦВЕТА И ЗАПАХА. ТЕМПЕРАТУРА МИНУС 156,87 ГРАДУСОВ С. ФАКТИЧЕСКАЯ ПЛОТНОСТЬ СПГ 451,6 КГ/М3 ПРИ АТМОСФЕРНОМ ДАВЛЕНИИ ДЛЯ СОБСТВЕННОГО ИСПОЛЬЗОВАНИЯ ДЕКЛАРАНТОМ ООО 'КРИОГАЗ-ВЫСОЦК' ДЛЯ ПРОВЕДЕНИЯ ПУСКОНАЛАДОЧНЫХ РАБОТ ОБЪЕКТА &lt;ТЕРМИНАЛ ПО ПРОИЗВОДСТВУ И ПЕРЕГРУЗКЕ СЖИЖЕННОГО ПРИРОДНОГО ГАЗА В ПОРТУ ВЫСОЦК ЛЕНИНГРАДСКОЙ ОБЛАСТИ, ПРОИЗВОДИТЕЛЬНОСТЬЮ 660 ТЫС. ТОНН СПГ В ГОД, ВКЛЮЧАЯ ГАЗОПРОВОД-ОТВОД ОТ МАГИСТРАЛЬНОГО ГАЗОПРОВОДА &lt;ЛЕНИНГРАД-ВЫБОРГ &lt;ТЕРМИНАЛ ПО ПРОИЗВОДСТВУ И ПЕРЕГРУЗКЕ СЖИЖЕННОГО ПРИРОДНОГО ГАЗА В ПОРТУ ВЫСОЦК ЛЕНИНГРАДСКОЙ ОБЛАСТИ ПРОИЗВОДИТЕЛЬНОСТЬЮ 660 ТЫС. ТОНН СПГ В ГОД&gt; :</t>
  </si>
  <si>
    <t>10210200/040319/0028939</t>
  </si>
  <si>
    <t>ГАЗ ПРИРОДНЫЙ СЖИЖЕННЫЙ, ЧИСТЫЙ ВЕС 18,120 ТОНН, ОБЪЕМ 40,1 М3, ОБЪЕМНАЯ ДОЛЯ МЕТАНА 91,149 % БЕЗ ЦВЕТА И ЗАПАХА. ТЕМПЕРАТУРА МИНУС 156,87 ГРАДУСОВ С. ФАКТИЧЕСКАЯ ПЛОТНОСТЬ СПГ 451,6 КГ/М3 ПРИ АТМОСФЕРНОМ ДАВЛЕНИИ ДЛЯ СОБСТВЕННОГО ИСПОЛЬЗОВАНИЯ ДЕКЛАРАНТОМ ООО 'КРИОГАЗ-ВЫСОЦК' ДЛЯ ПРОВЕДЕНИЯ ПУСКОНАЛАДОЧНЫХ РАБОТ ОБЪЕКТА &lt;ТЕРМИНАЛ ПО ПРОИЗВОДСТВУ И ПЕРЕГРУЗКЕ СЖИЖЕННОГО ПРИРОДНОГО ГАЗА В ПОРТУ ВЫСОЦК ЛЕНИНГРАДСКОЙ ОБЛАСТИ, ПРОИЗВОДИТЕЛЬНОСТЬЮ 660 ТЫС. ТОНН СПГ В ГОД, ВКЛЮЧАЯ ГАЗОПРОВОД-ОТВОД ОТ МАГИСТРАЛЬНОГО ГАЗОПРОВОДА &lt;ЛЕНИНГРАД-ВЫБОРГ &lt;ТЕРМИНАЛ ПО ПРОИЗВОДСТВУ И ПЕРЕГРУЗКЕ СЖИЖЕННОГО ПРИРОДНОГО ГАЗА В ПОРТУ ВЫСОЦК ЛЕНИНГРАДСКОЙ ОБЛАСТИ ПРОИЗВОДИТЕЛЬНОСТЬЮ 660 ТЫС. ТОНН СПГ В ГОД&gt; :</t>
  </si>
  <si>
    <t>ШВЕЦИЯ</t>
  </si>
  <si>
    <t>10210200/090319/0031469</t>
  </si>
  <si>
    <t>ГАЗ ПРИРОДНЫЙ СЖИЖЕННЫЙ, ЧИСТЫЙ ВЕС 18,060 ТОНН, ОБЪЕМ 40 М3, ОБЪЕМНАЯ ДОЛЯ МЕТАНА 91,052 % БЕЗ ЦВЕТА И ЗАПАХА. ТЕМПЕРАТУРА МИНУС 156,87 ГРАДУСОВ С. ФАКТИЧЕСКАЯ ПЛОТНОСТЬ СПГ 451,7 КГ/М3 ПРИ АТМОСФЕРНОМ ДАВЛЕНИИ ДЛЯ СОБСТВЕННОГО ИСПОЛЬЗОВАНИЯ ДЕКЛАРАНТОМ ООО 'КРИОГАЗ-ВЫСОЦК' ДЛЯ ПРОВЕДЕНИЯ ПУСКОНАЛАДОЧНЫХ РАБОТ ОБЪЕКТА &lt;ТЕРМИНАЛ ПО ПРОИЗВОДСТВУ И ПЕРЕГРУЗКЕ СЖИЖЕННОГО ПРИРОДНОГО ГАЗА В ПОРТУ ВЫСОЦК ЛЕНИНГРАДСКОЙ ОБЛАСТИ, ПРОИЗВОДИТЕЛЬНОСТЬЮ 660 ТЫС. ТОНН СПГ В ГОД, ВКЛЮЧАЯ ГАЗОПРОВОД-ОТВОД ОТ МАГИСТРАЛЬНОГО ГАЗОПРОВОДА &lt;ЛЕНИНГРАД-ВЫБОРГ &lt;ТЕРМИНАЛ ПО ПРОИЗВОДСТВУ И ПЕРЕГРУЗКЕ СЖИЖЕННОГО ПРИРОДНОГО ГАЗА В ПОРТУ ВЫСОЦК ЛЕНИНГРАДСКОЙ ОБЛАСТИ ПРОИЗВОДИТЕЛЬНОСТЬЮ 660 ТЫС. ТОНН СПГ В ГОД&gt; :</t>
  </si>
  <si>
    <t>10210200/090319/0031477</t>
  </si>
  <si>
    <t>ГАЗ ПРИРОДНЫЙ СЖИЖЕННЫЙ, ЧИСТЫЙ ВЕС 18,020 ТОНН, ОБЪЕМ 40 М3, ОБЪЕМНАЯ ДОЛЯ МЕТАНА 91,052 % БЕЗ ЦВЕТА И ЗАПАХА. ТЕМПЕРАТУРА МИНУС 156,87 ГРАДУСОВ С. ФАКТИЧЕСКАЯ ПЛОТНОСТЬ СПГ 451,7 КГ/М3 ПРИ АТМОСФЕРНОМ ДАВЛЕНИИ ДЛЯ СОБСТВЕННОГО ИСПОЛЬЗОВАНИЯ ДЕКЛАРАНТОМ ООО 'КРИОГАЗ-ВЫСОЦК' ДЛЯ ПРОВЕДЕНИЯ ПУСКОНАЛАДОЧНЫХ РАБОТ ОБЪЕКТА &lt;ТЕРМИНАЛ ПО ПРОИЗВОДСТВУ И ПЕРЕГРУЗКЕ СЖИЖЕННОГО ПРИРОДНОГО ГАЗА В ПОРТУ ВЫСОЦК ЛЕНИНГРАДСКОЙ ОБЛАСТИ, ПРОИЗВОДИТЕЛЬНОСТЬЮ 660 ТЫС. ТОНН СПГ В ГОД, ВКЛЮЧАЯ ГАЗОПРОВОД-ОТВОД ОТ МАГИСТРАЛЬНОГО ГАЗОПРОВОДА &lt;ЛЕНИНГРАД-ВЫБОРГ &lt;ТЕРМИНАЛ ПО ПРОИЗВОДСТВУ И ПЕРЕГРУЗКЕ СЖИЖЕННОГО ПРИРОДНОГО ГАЗА В ПОРТУ ВЫСОЦК ЛЕНИНГРАДСКОЙ ОБЛАСТИ ПРОИЗВОДИТЕЛЬНОСТЬЮ 660 ТЫС. ТОНН СПГ В ГОД&gt; :</t>
  </si>
  <si>
    <t>10707030/110319/0000186</t>
  </si>
  <si>
    <t>ГАЗ ПРИРОДНЫЙ СЖИЖЕННЫЙ ПЕРЕВОЗИТСЯ В ТАНКАХ СУДНА ДЛЯ ПЕРЕВОЗКИ СЖИЖЕННОГО ГАЗА, ЧИСТЫЙ ВЕС 65 598.76 ТОНН, КОЛ-ВО 3 405 320 МБТЕ, ОБЩИЙ ОБЪЕМ 146 314.312 М3 :</t>
  </si>
  <si>
    <t>ГАЗ ПРИРОДНЫЙ СЖИЖЕННЫЙ. ОБЪЕМНАЯ ДОЛЯ МЕТАНА 95,3365 % БЕЗ ЦВЕТА И ЗАПАХА. ТЕМПЕРАТУРА МИНУС 163-167 ГРАДУСОВ С. ФАКТИЧЕСКАЯ ПЛОТНОСТЬ СПГ 395,8 КГ/М3 ПРИ АТМОСФЕРНОМ ДАВЛЕНИИ. ИСПОЛЬЗУЕТСЯ В КАЧЕСТВЕ МОТОРНОГО ТОПЛИВА ДЛЯ ТРАНСПОРТНЫХ СРЕДСТВ С ДВИГАТЕЛЯМИ СМ.ДОПОЛНЕНИЕ ВНУТРЕНННЕГО СГОРАНИЯ. НАХОДИТСЯ В ИЗОТЕРМИЧЕСКОМ ПРИЦЕПЕ-ЦИСТЕРНЕ. :</t>
  </si>
  <si>
    <t>220021, , Г. МИНСК, УЛ. СОЦИАЛИСТИЧЕСКАЯ, Д.2,</t>
  </si>
  <si>
    <t>10707030/130319/0000208</t>
  </si>
  <si>
    <t>ГАЗ ПРИРОДНЫЙ СЖИЖЕННЫЙ ПЕРЕВОЗИТСЯ В ТАНКАХ СУДНА ДЛЯ ПЕРЕВОЗКИ СЖИЖЕННОГО ГАЗА, ЧИСТЫЙ ВЕС 65496.25 ТОНН, КОЛ-ВО 3 399 980 МБТЕ, ОБЩИЙ ОБЪЕМ 145949.368 М3 :</t>
  </si>
  <si>
    <t>10221010/140319/0011797</t>
  </si>
  <si>
    <t>VSL B.V.</t>
  </si>
  <si>
    <t>2629, JA, DELFT, THIJSSEWEG 11,</t>
  </si>
  <si>
    <t>7809022120</t>
  </si>
  <si>
    <t>ФГУП "ВНИИМ ИМ. Д.И. МЕНДЕЛЕЕВА"</t>
  </si>
  <si>
    <t>190005, Г., САНКТ-ПЕТЕРБУРГ, МОСКОВСКИЙ ПР., Д.19,</t>
  </si>
  <si>
    <t>ПЕРВИЧНАЯ СТАНДАРТНАЯ СМЕСЬ СЖИЖЕННОГО ПРИРОДНОГО ГАЗА, ПРЕДНАЗНАЧЕННАЯ ДЛЯ ПРОВЕДЕНИЯ МЕЖДУНАРОДНЫХ КЛЮЧЕВЫХ СЛИЧЕНИЙ, В СООТВЕТСТВИИ С ТЕХНИЧЕСКИМ ПРОТОКОЛОМ СЛИЧЕНИЙ CCQM-K118-ПРИРОДНЫЙ ГАЗ, ПОСТАВЛЯЕТСЯ ДЛЯ СОБСТВЕННЫХ НУЖД ПРЕДПРИЯТИЯ, БЕЗ ИЗВЛЕЧЕНИЯ ДОХОДА ПЕРВИЧНАЯ СТАНДАРТНАЯ СМЕСЬ СЖИЖЕННОГО ПРИРОДНОГО ГАЗА В БАЛЛОНЕ ОБЪЕМОМ 5 ЛИТРОВ № D322705, СОСТАВ: АЗОТ-0,12%; ДИОКСИД УГЛЕРОДА-0,02%; ЭТАН-10,0%; ПРОПАН-2,0%; ИЗО-БУТАН-0,15%; Н-БУТАН-0,15%; ИЗО-ПЕНТАН-0,02%; Н-ПЕНТАН-0,02%; МЕТАН-87,52%</t>
  </si>
  <si>
    <t>10707030/140319/0000216</t>
  </si>
  <si>
    <t>10006110/150319/0004167</t>
  </si>
  <si>
    <t>188800, ЛЕНИНГРАДСКАЯ ОБЛАСТЬ, Г. ВЫБОРГ, УЛ. КРИВОНОСОВА ДОМ 13 ЛИТЕР Д, ПОМ. 1</t>
  </si>
  <si>
    <t>10006042/300319/0000259</t>
  </si>
  <si>
    <t>NOVATEK GAS &amp; POWER ASIA PTE. LTD., SINGAPORE, ZUG BRANCH</t>
  </si>
  <si>
    <t>6300, , ZUG, BUNDESPLATZ 7,</t>
  </si>
  <si>
    <t>ГАЗ ПРИРОДНЫЙ СЖИЖЕННЫЙ. ПЕРЕВОЗИТСЯ В ТАНКАХ СУДНА ДЛЯ ПЕРЕВОЗКИ СЖИЖЕННОГО ГАЗА, ЧИСТЫЙ ВЕС 100000 ТОНН, ОБЪЕМ 233 389 М3. ТЕХНИЧЕСКИЕ УСЛОВИЯ НА СЖИЖЕННЫЙ ПРИРОДНЫЙ ГАЗ (% МОЛ): МЕТАН - НЕ МЕНЕЕ 96,00; ЭТАН - МАКС. 4. :</t>
  </si>
  <si>
    <t>10707030/010419/0000251</t>
  </si>
  <si>
    <t>10006042/010419/0000260</t>
  </si>
  <si>
    <t>, ЛЕНИНГРАДСКАЯ ОБЛАСТЬ, Г. ВЫБОРГ, УЛ. КРИВОНОСОВА ДОМ 13 ЛИТЕР Д, ПОМ. 117,</t>
  </si>
  <si>
    <t>10707030/090419/0000297</t>
  </si>
  <si>
    <t>10006110/110419/0005665</t>
  </si>
  <si>
    <t>10006110/200419/0006177</t>
  </si>
  <si>
    <t>10707030/250419/0000362</t>
  </si>
  <si>
    <t>ГАЗ ПРИРОДНЫЙ СЖИЖЕННЫЙ ПЕРЕВОЗИТСЯ В ТАНКАХ СУДНА ДЛЯ ПЕРЕВОЗКИ СЖИЖЕННОГО ГАЗА, ЧИСТЫЙ ВЕС 65452.580 ТОНН, КОЛ-ВО 3 397 620 МБТЕ, ОБЩИЙ ОБЪЕМ 145940.29 М3 :</t>
  </si>
  <si>
    <t>ГАЗ ПРИРОДНЫЙ СЖИЖЕННЫЙ ТУ 51-03-03-85. ОБЪЕМНАЯ ДОЛЯ МЕТАНА 92% +/- 6%. БЕЗ ЦВЕТА И ЗАПАХА. ИСПОЛЬЗУЕТСЯ В КАЧЕСТВЕ МОТОРНОГО ТОПЛИВА ДЛЯ ТРАНСПОРТНЫХ СРЕДСТВ С ДВИГАТЕЛЯМИ ВНУТРЕНННЕГО СГОРАНИЯ. НАХОДИТСЯ В ИЗОТЕРМИЧЕСКОМ ПОЛУПРИЦЕПЕ-ЦИСТЕРНЕ. :</t>
  </si>
  <si>
    <t>10707030/230519/0000441</t>
  </si>
  <si>
    <t>ГАЗ ПРИРОДНЫЙ СЖИЖЕННЫЙ ПЕРЕВОЗИТСЯ В ТАНКАХ СУДНА ДЛЯ ПЕРЕВОЗКИ СЖИЖЕННОГО ГАЗА, ЧИСТЫЙ ВЕС 65 693.81 ТОНН, КОЛ-ВО 3 410 360 МБТЕ, ОБЩИЙ ОБЪЕМ 146524.18 М3 :</t>
  </si>
  <si>
    <t>10006042/280619/0000495</t>
  </si>
  <si>
    <t>ГАЗ ПРИРОДНЫЙ СЖИЖЕННЫЙ (МЕТАН), ЯВЛЯЕТСЯ КРИОГЕННОЙ ЖИДКОСТЬЮ БЕЗ ЦВЕТА И ЗАПАХА, С ФИЗИКО-ХИМИЧЕСКИМИ ПОКАЗАТЕЛЯМИ: МЕТАН - НЕ МЕНЕЕ 96,0% МОЛ; ЭТАН - НЕ БОЛЕЕ 4,0% МОЛ, ТЕМПЕРАТУРА МИНУС 166-157 ГР. С. ЧИСТЫЙ ВЕС - 100000 ТОНН, ОБЪЕМ - 233 389 М3 ПРЕДНАЗНАЧЕН ДЛЯ ИСПОЛЬЗОВАНИЯ В КАЧЕСТВЕ ТОПЛИВА ДЛЯ ДВИГАТЕЛЕЙ ВНУТРЕННЕГО СГОРАНИЯ И ЭНЕРГЕТИЧЕСКИХ УСТАНОВОК ПРОМЫШЛЕННОГО И КОММУНАЛЬНО-БЫТОВОГО НАЗНАЧЕНИЯ :</t>
  </si>
  <si>
    <t>, ЛЕНИНГРАДСКАЯ ОБЛАСТЬ, Г. ВЫБОРГ, УЛ. КРИВОНОСОВА Д13 ЛИТ. Д, П. 117,</t>
  </si>
  <si>
    <t>10006042/290619/0000499</t>
  </si>
  <si>
    <t>GASUM LNG AB</t>
  </si>
  <si>
    <t>S-417 56, , GOTEBORG, LINDHOLMSPIREN 3B,</t>
  </si>
  <si>
    <t>ГАЗ ПРИРОДНЫЙ СЖИЖЕННЫЙ. ПЕРЕВОЗИТСЯ В ТАНКАХ СУДНА ДЛЯ ПЕРЕВОЗКИ СЖИЖЕННОГО ГАЗА. ПРЕДНАЗНАЧЕН ДЛЯ ИСПОЛЬЗОВАНИЯ В КАЧЕСТВЕ ТОПЛИВА ДЛЯ ДВИГАТЕЛЕЙ ВНУТРЕННЕГО СГОРАНИЯ И ЭНЕРГЕТИЧЕСКИХ УСТАНОВОК ПРОМЫШЛЕННОГО И КОММУНАЛЬНО-БЫТОВОГО НАЗНАЧЕНИЯ. ЧИСТЫЙ ВЕС 7408,807 ТОННЫ, ОБЪЕМ 17382,172 М3. ТЕХНИЧЕСКИЕ УСЛОВИЯ НА СЖИЖЕННЫЙ ПРИРОДНЫЙ ГАЗ (% МОЛ): МЕТАН - 97,25; ЭТАН - 2,13; АЗОТ - 0,32; ПРОПАН - 0,23.</t>
  </si>
  <si>
    <t>10006110/020719/0009949</t>
  </si>
  <si>
    <t>ГАЗ ПРИРОДНЫЙ СЖИЖЕННЫЙ. ОБЪЕМНАЯ ДОЛЯ МЕТАНА 97,6571 % БЕЗ ЦВЕТА И ЗАПАХА. ФАКТИЧЕСКАЯ ПЛОТНОСТЬ СПГ 395,5 КГ/М3 ПРИ АТМОСФЕРНОМ ДАВЛЕНИИ. ИСПОЛЬЗУЕТСЯ В КАЧЕСТВЕ МОТОРНОГО ТОПЛИВА ДЛЯ ТРАНСПОРТНЫХ СРЕДСТВ С ДВИГАТЕЛЯМИ ВНУТРЕНННЕГО СГОРАНИЯ. СМ. ДОПОЛНЕНИЕ НАХОДИТСЯ В ИЗОТЕРМИЧЕСКОМ ПРИЦЕПЕ-ЦИСТЕРНЕ. :</t>
  </si>
  <si>
    <t>10006110/040719/0010096</t>
  </si>
  <si>
    <t>ГАЗ ПРИРОДНЫЙ СЖИЖЕННЫЙ (МЕТАН) ТУ 51-03-03-85:БЕЗ ЦВЕТА И ЗАПАХА- 255.00 ТОНН. ФУНКЦИОНАЛЬНОЕ НАЗНАЧЕНИЕ : ИСПОЛЬЗУЕТСЯ В КАЧЕСТВЕ МОТОРНОГО ТОПЛИВА ДЛЯ ТРАНСПОРТНЫХ СРЕДСТВ.; :</t>
  </si>
  <si>
    <t>10006110/250719/0011101</t>
  </si>
  <si>
    <t>10006110/300719/0011332</t>
  </si>
  <si>
    <t>ГАЗ ПРИРОДНЫЙ СЖИЖЕННЫЙ (МЕТАН) ТУ 51-03-03-85: ОБЪЕМНАЯ ДОЛЯ МЕТАНА 96.73 ОБ.%,БЕЗ ЦВЕТА И ЗАПАХА- 5200 КГ. ФУНКЦИОНАЛЬНОЕ НАЗНАЧЕНИЕ : ИСПОЛЬЗУЕТСЯ В КАЧЕСТВЕ МОТОРНОГО ТОПЛИВА ДЛЯ ТРАНСПОРТНЫХ СРЕДСТВ.; :</t>
  </si>
  <si>
    <t>10221010/070819/0041056</t>
  </si>
  <si>
    <t>ПЕРВИЧНАЯ СТАНДАРТНАЯ СМЕСЬ СЖИЖЕННОГО ПРИРОДНОГО ГАЗА, ОТПРАВЛЯЕМАЯ ПОСЛЕ ПРОВЕДЕНИЯ МЕЖДУНАРОДНЫХ КЛЮЧЕВЫХ СЛИЧЕНИЙ, В СООТВЕТСТВИИ С ТЕХНИЧЕСКИМ ПРОТОКОЛОМ СЛИЧЕНИЙ CCQM-K118-ПРИРОДНЫЙ ГАЗ ПЕРВИЧНАЯ СТАНДАРТНАЯ СМЕСЬ СЖИЖЕННОГО ПРИРОДНОГО ГАЗА (ВЕС БРУТТО ГАЗА - 0,90 КГ) В БАЛЛОНЕ (ВЕС БРУТТО БАЛЛОНА С УПАКОВКОЙ - 13,10 КГ) ОБЪЕМОМ 5 ЛИТРОВ № D322705, СОСТАВ: АЗОТ-0,12%; ДИОКСИД УГЛЕРОДА-0,02%; ЭТАН-10,0%; ПРОПАН-2,0%; ИЗО-БУТАН-0,15%;</t>
  </si>
  <si>
    <t>SIA B&amp;B INVESTICIJAS</t>
  </si>
  <si>
    <t>198095, РОССИЯ, Г. САНКТ-ПЕТЕРБУРГ, МИТРОФАНЬЕВСКОЕ ШОССЕ, Д. 2 КОРП. 1 ЛИТЕРА К</t>
  </si>
  <si>
    <t>АО "КРИОГАЗ"</t>
  </si>
  <si>
    <t>41062, DAEGO, DONG-GU, 120, CHEOMDAN-RO,</t>
  </si>
  <si>
    <t>10707030/090919/0000889</t>
  </si>
  <si>
    <t>10707030/250919/0000922</t>
  </si>
  <si>
    <t>NOVATEK GAS &amp; POWER ASIA PTE. LTD. SINGAPORE ZUG BRANCH</t>
  </si>
  <si>
    <t>6300, ZUG, BUNDESPLATZ 7</t>
  </si>
  <si>
    <t>АО КРИОГАЗ</t>
  </si>
  <si>
    <t>CRYOGAS M&amp;T POLAND S. A.</t>
  </si>
  <si>
    <t>11415, ТАЛЛИН, ПЕТЕРБУРИ ТЕЕ 2Ф</t>
  </si>
  <si>
    <t>AS EESTI GAAS</t>
  </si>
  <si>
    <t>10111, TALLINN, SADAMA 7</t>
  </si>
  <si>
    <t>JERA CO. INC.</t>
  </si>
  <si>
    <t>NW1 3BF, LONDON, 20 TRITON STREET</t>
  </si>
  <si>
    <t>UB METAN LLC</t>
  </si>
  <si>
    <t>10006061/311019/0010271</t>
  </si>
  <si>
    <t>188909, ОБЛАСТЬ ЛЕНИНГРАДСКАЯ, ПРОЕЗД КИСЛИЦИНСКИЙ (ВЫСОЦКАЯ ТЕР. ), дом 3, СТР.</t>
  </si>
  <si>
    <t>ГАЗ ПРИРОДНЫЙ СЖИЖЕННЫЙ (МЕТАН), ЯВЛЯЕТСЯ КРИОГЕННОЙ ЖИДКОСТЬЮ БЕЗ ЦВЕТА И ЗАПАХА, С ФИЗИКО-ХИМИЧЕСКИМИ ПОКАЗАТЕЛЯМИ: МЕТАН - НЕ МЕНЕЕ 96,0% МОЛ; ЭТАН - НЕ БОЛЕЕ 4,0% МОЛ, ТЕМПЕРАТУРА МИНУС 166-157 ГР. С. ЧИСТЫЙ ВЕС - 150000 ТН, ОБЪЕМ - 350688,52 М3 ПРЕДНАЗНАЧЕН ДЛЯ ИСПОЛЬЗОВАНИЯ В КАЧЕСТВЕ ТОПЛИВА ДЛЯ ДВИГАТЕЛЕЙ ВНУТРЕННЕГО СГОРАНИЯ И ЭНЕРГЕТИЧЕСКИХ УСТАНОВОК ПРОМЫШЛЕННОГО И КОММУНАЛЬНО-БЫТОВОГО НАЗНАЧЕНИЯ :</t>
  </si>
  <si>
    <t>198095, РОССИЯ, Г. САНКТ-ПЕТЕРБУРГ, МИТРОФАНЬЕВСКОЕ Ш, Д. 2 К.1, ЛИТ К, ПОМ.20,2</t>
  </si>
  <si>
    <t>10006060/131119/0002582</t>
  </si>
  <si>
    <t>ГАЗ ПРИРОДНЫЙ СЖИЖЕННЫЙ. ОБЪЕМНАЯ ДОЛЯ МЕТАНА 94,8583 % БЕЗ ЦВЕТА И ЗАПАХА. ФАКТИЧЕСКАЯ ПЛОТНОСТЬ СПГ 395,5 КГ/М3 ПРИ АТМОСФЕРНОМ ДАВЛЕНИИ. ИСПОЛЬЗУЕТСЯ В КАЧЕСТВЕ МОТОРНОГО ТОПЛИВА ДЛЯ ТРАНСПОРТНЫХ СРЕДСТВ С ДВИГАТЕЛЯМИ ВНУТРЕНННЕГО СГОРАНИЯ НАХОДИТСЯ В ИЗОТЕРМИЧЕСКОМ ПРИЦЕПЕ-ЦИСТЕРНЕ. :</t>
  </si>
  <si>
    <t>10006060/211119/0004871</t>
  </si>
  <si>
    <t>ГАЗ ПРИРОДНЫЙ СЖИЖЕННЫЙ. ОБЪЕМНАЯ ДОЛЯ МЕТАНА 94,2310-97,6571 %. БЕЗ ЦВЕТА И ЗАПАХА. ФАКТИЧЕСКАЯ ПЛОТНОСТЬ СПГ 395,5-395,7 КГ/М3 ПРИ АТМОСФЕРНОМ ДАВЛЕНИИ. ИСПОЛЬЗУЕТСЯ В КАЧЕСТВЕ МОТОРНОГО ТОПЛИВА ДЛЯ ТРАНСПОРТНЫХ СРЕДСТВ С ДВИГАТЕЛЯМИ ВНУТРЕНННЕГО СГОРАНИЯ. НАХОДИТСЯ В ИЗОТЕРМИЧЕСКОМ ПРИЦЕПЕ-ЦИСТЕРНЕ. :</t>
  </si>
  <si>
    <t>10707030/251119/0001204</t>
  </si>
  <si>
    <t>ГАЗ ПРИРОДНЫЙ СЖИЖЕННЫЙ ПЕРЕВОЗИТСЯ В ТАНКАХ СУДНА ДЛЯ ПЕРЕВОЗКИ СЖИЖЕННОГО ГАЗА, ЧИСТЫЙ ВЕС 65 731.230 ТОНН, КОЛ-ВО 3 411 580 МБТЕ, ОБЩИЙ ОБЪЕМ 146359.925 М3 :</t>
  </si>
  <si>
    <t>10006060/301119/0007497</t>
  </si>
  <si>
    <t>ГАЗ ПРИРОДНЫЙ СЖИЖЕННЫЙ. ОБЪЕМНАЯ ДОЛЯ МЕТАНА 97,2634 % БЕЗ ЦВЕТА И ЗАПАХА. ФАКТИЧЕСКАЯ ПЛОТНОСТЬ СПГ 395,5 КГ/М3 ПРИ АТМОСФЕРНОМ ДАВЛЕНИИ. ИСПОЛЬЗУЕТСЯ В КАЧЕСТВЕ МОТОРНОГО ТОПЛИВА ДЛЯ ТРАНСПОРТНЫХ СРЕДСТВ С ДВИГАТЕЛЯМИ ВНУТРЕНННЕГО СГОРАНИЯ НАХОДИТСЯ В ИЗОТЕРМИЧЕСКОМ ПРИЦЕПЕ-ЦИСТЕРНЕ. :</t>
  </si>
  <si>
    <t>10006060/061219/0008972</t>
  </si>
  <si>
    <t>ЛЕНИНГРАДСКАЯ ОБЛ., Г. ВЫБОРГ, УЛ. КРИВОНОСОВА Д13 ЛИТ. Д, П. 117</t>
  </si>
  <si>
    <t>ГАЗ ПРИРОДНЫЙ СЖИЖЕННЫЙ (МЕТАН), ЯВЛЯЕТСЯ КРИОГЕННОЙ ЖИДКОСТЬЮ БЕЗ ЦВЕТА И ЗАПАХА, С ФИЗИКО-ХИМИЧЕСКИМИ ПОКАЗАТЕЛЯМИ: МЕТАН - НЕ МЕНЕЕ 96,0% МОЛ; ЭТАН - НЕ БОЛЕЕ 4,0% МОЛ, ТЕМПЕРАТУРА МИНУС 166-157 ГР. С. ЧИСТЫЙ ВЕС - 5000 ТОНН, ОБЪЕМ - 11704,394 М3 ПРЕДНАЗНАЧЕН ДЛЯ ИСПОЛЬЗОВАНИЯ В КАЧЕСТВЕ ТОПЛИВА ДЛЯ ДВИГАТЕЛЕЙ ВНУТРЕННЕГО СГОРАНИЯ И ЭНЕРГЕТИЧЕСКИХ УСТАНОВОК ПРОМЫШЛЕННОГО И КОММУНАЛЬНО-БЫТОВОГО НАЗНАЧЕНИЯ :</t>
  </si>
  <si>
    <t>188909, ОБЛ. ЛЕНИНГРАДСКАЯ, ПРОЕЗД КИСЛИЦИНСКИЙ (ВЫСОЦКАЯ ТЕР. ),Д.3, СТР.</t>
  </si>
  <si>
    <t>198095, РОССИЯ,Г.САНКТ-ПЕТЕРБУРГ, МИТРОФАНЬЕВСКОЕ Ш,Д.2 К. 1, ЛИТ К, ПОМ. 20, 2</t>
  </si>
  <si>
    <t>10006060/141219/0010811</t>
  </si>
  <si>
    <t>ГАЗ ПРИРОДНЫЙ СЖИЖЕННЫЙ. ОБЪЕМНАЯ ДОЛЯ МЕТАНА 96,7279 % БЕЗ ЦВЕТА И ЗАПАХА. ФАКТИЧЕСКАЯ ПЛОТНОСТЬ СПГ 395,7 КГ/М3 ПРИ АТМОСФЕРНОМ ДАВЛЕНИИ. ИСПОЛЬЗУЕТСЯ В КАЧЕСТВЕ МОТОРНОГО ТОПЛИВА ДЛЯ ТРАНСПОРТНЫХ СРЕДСТВ С ДВИГАТЕЛЯМИ ВНУТРЕНННЕГО СГОРАНИЯ НАХОДИТСЯ В ИЗОТЕРМИЧЕСКОМ ПРИЦЕПЕ-ЦИСТЕРНЕ. :</t>
  </si>
  <si>
    <t>10006042/151219/0001116</t>
  </si>
  <si>
    <t>NAUTICOR GMBH &amp; CO. KG</t>
  </si>
  <si>
    <t>20095, HAMBURG, DORNBUSCH 2</t>
  </si>
  <si>
    <t>ГАЗ ПРИРОДНЫЙ СЖИЖЕННЫЙ. ПЕРЕВОЗИТСЯ В ТАНКАХ СУДНА ДЛЯ ПЕРЕВОЗКИ СЖИЖЕННОГО ГАЗА. ПРЕДНАЗНАЧЕН ДЛЯ ИСПОЛЬЗОВАНИЯ В КАЧЕСТВЕ ТОПЛИВА ДЛЯ ДВИГАТЕЛЕЙ ВНУТРЕННЕГО СГОРАНИЯ И ЭНЕРГЕТИЧЕСКИХ УСТАНОВОК ПРОМЫШЛЕННОГО И КОММУНАЛЬНО-БЫТОВОГО НАЗНАЧЕНИЯ. ЧИСТЫЙ ВЕС 1779,146 ТОННЫ, ОБЪЕМ 4202,889 М3. ТЕХНИЧЕСКИЕ УСЛОВИЯ НА СЖИЖЕННЫЙ ПРИРОДНЫЙ ГАЗ (% МОЛ): МЕТАН - 97,1076; ЭТАН - 2,2687; АЗОТ - 0,2922; ПРОПАН - 0,2370.</t>
  </si>
  <si>
    <t>10006060/161219/0010990</t>
  </si>
  <si>
    <t>ГАЗ ПРИРОДНЫЙ СЖИЖЕННЫЙ. ПЕРЕВОЗИТСЯ В ТАНКАХ СУДНА ДЛЯ ПЕРЕВОЗКИ СЖИЖЕННОГО ГАЗА. ПРЕДНАЗНАЧЕН ДЛЯ ИСПОЛЬЗОВАНИЯ В КАЧЕСТВЕ ТОПЛИВА ДЛЯ ДВИГАТЕЛЕЙ ВНУТРЕННЕГО СГОРАНИЯ И ЭНЕРГЕТИЧЕСКИХ УСТАНОВОК ПРОМЫШЛЕННОГО И КОММУНАЛЬНО-БЫТОВОГО НАЗНАЧЕНИЯ. ЧИСТЫЙ ВЕС 2225,600 ТОННЫ, ОБЪЕМ 5261,355 М3. ТЕХНИЧЕСКИЕ УСЛОВИЯ НА СЖИЖЕННЫЙ ПРИРОДНЫЙ ГАЗ (% МОЛ): МЕТАН - 97,2270; ЭТАН - 2,2723; АЗОТ - 0,2511; ПРОПАН - 0,1669.</t>
  </si>
  <si>
    <t>10006060/191219/0012495</t>
  </si>
  <si>
    <t>ГАЗ ПРИРОДНЫЙ СЖИЖЕННЫЙ. ОБЪЕМНАЯ ДОЛЯ МЕТАНА 96,7279 % БЕЗ ЦВЕТА И ЗАПАХА. ФАКТИЧЕСКАЯ ПЛОТНОСТЬ СПГ 395,7 КГ/М3 ПРИ АТМОСФЕРНОМ ДАВЛЕНИИ. ИСПОЛЬЗУЕТСЯ В КАЧЕСТВЕ МОТОРНОГО ТОПЛИВА ДЛЯ ТРАНСПОРТНЫХ СРЕДСТВ С ДВИГАТЕЛЯМИ ВНУТРЕНННЕГО СГОРАНИЯ. СМ. ДОПОЛНЕНИЕ НАХОДИТСЯ В ИЗОТЕРМИЧЕСКОМ ПРИЦЕПЕ-ЦИСТЕРНЕ. :</t>
  </si>
  <si>
    <t>10006060/201219/0012879</t>
  </si>
  <si>
    <t>188909, ОБЛ. ЛЕНИНГРАДСКАЯ, ПРОЕЗД КИСЛИЦИНСКИЙ (ВЫСОЦКАЯ ТЕР. ), Д. 3, СТР.</t>
  </si>
  <si>
    <t>AS EESTI GAAS FOR AS TALLINK GRUPP</t>
  </si>
  <si>
    <t>ГАЗ ПРИРОДНЫЙ СЖИЖЕННЫЙ (МЕТАН). ПРЕДНАЗНАЧЕН ДЛЯ ИСПОЛЬЗОВАНИЯ В КАЧЕСТВЕ ТОПЛИВА ДЛЯ ДВИГАТЕЛЕЙ ВНУТРЕННЕГО СГОРАНИЯ И ЭНЕРГЕТИЧЕСКИХ УСТАНОВОК ПРОМЫШЛЕННОГО И КОММУНАЛЬНО-БЫТОВОГО НАЗНАЧЕНИЯ. ЯВЛЯЕТСЯ КРИОГЕННОЙ ЖИДКОСТЬЮ БЕЗ ЦВЕТА И ЗАПАХА, С ФИЗИКО-ХИМИЧЕСКИМИ ПОКАЗАТЕЛЯМИ: МЕТАН - 97,1274 % МОЛ; ЭТАН - 2,2599 % МОЛ, ТЕМПЕРАТУРА СПГ - МИНУС 158,6 ГР. С. ЧИСТЫЙ ВЕС - 18,300 ТОНН, ОБЪЕМ - 42,784 М3.МЕТАН - 97,1274 % МОЛ; ЭТАН - 2,2599 % МОЛ, ТЕМПЕРАТУРА СПГ - МИНУС 158,6 ГР. С. ЧИСТЫЙ ВЕС - 18,300 ТОНН, ОБЪЕМ - 42,784 М3. МЕТАН - 97,1274 % МОЛ; ЭТАН - 2,2599 % МОЛ, ТЕМПЕРАТУРА СПГ - МИНУС 158,6 ГР. С. ЧИСТЫЙ ВЕС - 16,000 ТОНН, ОБЪЕМ - 37,407 М3.МЕТАН - 97,1274 % МОЛ; ЭТАН - 2,2599 % МОЛ, ТЕМПЕРАТУРА СПГ - МИНУС 158,6 ГР. С. ЧИСТЫЙ ВЕС - 18,300 ТОНН, ОБЪЕМ - 42,784 М3. МЕТАН - 97,1475 % МОЛ; ЭТАН - 2,2605 % МОЛ, ТЕМПЕРАТУРА СПГ - МИНУС 158,6 ГР. С. ЧИСТЫЙ ВЕС - 18,300 ТОНН, ОБЪЕМ - 42,791 М3.МЕТАН - 97,1475 % МОЛ; ЭТАН - 2,2605 % МОЛ, ТЕМПЕРАТУРА СПГ - МИНУС 158,6 ГР. С. ЧИСТЫЙ ВЕС - 18,300 ТОНН, ОБЪЕМ - 42,791 М3. МЕТАН - 97,1475 % МОЛ; ЭТАН - 2,2605 % МОЛ, ТЕМПЕРАТУРА СПГ - МИНУС 158,6 ГР. С. ЧИСТЫЙ ВЕС - 18,300 ТОНН, ОБЪЕМ - 42,791 М3.МЕТАН - 97,1475 % МОЛ; ЭТАН - 2,2605 % МОЛ, ТЕМПЕРАТУРА СПГ - МИНУС 158,6 ГР. С. ЧИСТЫЙ ВЕС - 18,300 ТОНН, ОБЪЕМ - 42,791 М3. МЕТАН - 97,1475 % МОЛ; ЭТАН - 2,2605 % МОЛ, ТЕМПЕРАТУРА СПГ - МИНУС 158,6 ГР. С. ЧИСТЫЙ ВЕС - 18,300 ТОНН, ОБЪЕМ - 42,791 М3.МЕТАН - 97,1475 % МОЛ; ЭТАН - 2,2605 % МОЛ, ТЕМПЕРАТУРА СПГ - МИНУС 158,6 ГР. С. ЧИСТЫЙ ВЕС - 18,300 ТОНН, ОБЪЕМ - 42,791 М3. МЕТАН - 97,1475 % МОЛ; ЭТАН - 2,2605 % МОЛ, ТЕМПЕРАТУРА СПГ - МИНУС 158,6 ГР. С. ЧИСТЫЙ ВЕС - 18,300 ТОНН, ОБЪЕМ - 42,791 М3.МЕТАН - 97,1475 % МОЛ; ЭТАН - 2,2605 % МОЛ, ТЕМПЕРАТУРА СПГ - МИНУС 158,6 ГР. С. ЧИСТЫЙ ВЕС - 18,300 ТОНН, ОБЪЕМ - 42,791 М3. МЕТАН - 97,1475 % МОЛ; ЭТАН - 2,2605 % МОЛ, ТЕМПЕРАТУРА СПГ - МИНУС 158,6 ГР. С. ЧИСТЫЙ ВЕС - 18,300 ТОНН, ОБЪЕМ - 42,791 М3.МЕТАН - 97,1475 % МОЛ; ЭТАН - 2,2605 % МОЛ, ТЕМПЕРАТУРА СПГ - МИНУС 158,6 ГР. С. ЧИСТЫЙ ВЕС - 18,300 ТОНН, ОБЪЕМ - 42,791 М3. МЕТАН - 97,1475 % МОЛ; ЭТАН - 2,2605 % МОЛ, ТЕМПЕРАТУРА СПГ - МИНУС 158,6 ГР. С. ЧИСТЫЙ ВЕС - 18,300 ТОНН, ОБЪЕМ - 42,791 М3.МЕТАН - 97,1475 % МОЛ; ЭТАН - 2,2605 % МОЛ, ТЕМПЕРАТУРА СПГ - МИНУС 158,6 ГР. С. ЧИСТЫЙ ВЕС - 18,300 ТОНН, ОБЪЕМ - 42,791 М3. МЕТАН - 97,1475 % МОЛ; ЭТАН - 2,2605 % МОЛ, ТЕМПЕРАТУРА СПГ - МИНУС 158,6 ГР. С. ЧИСТЫЙ ВЕС - 18,300 ТОНН, ОБЪЕМ - 42,791 М3.МЕТАН - 97,1475 % МОЛ; ЭТАН - 2,2605 % МОЛ, ТЕМПЕРАТУРА СПГ - МИНУС 158,6 ГР. С. ЧИСТЫЙ ВЕС - 18,300 ТОНН, ОБЪЕМ - 42,791 М3. МЕТАН - 97,1475 % МОЛ; ЭТАН - 2,2605 % МОЛ, ТЕМПЕРАТУРА СПГ - МИНУС 158,6 ГР. С. ЧИСТЫЙ ВЕС - 16,000 ТОНН, ОБЪЕМ - 37,413 М3.МЕТАН - 97,1475 % МОЛ; ЭТАН - 2,2605 % МОЛ, ТЕМПЕРАТУРА СПГ - МИНУС 158,6 ГР. С. ЧИСТЫЙ ВЕС - 18,300 ТОНН, ОБЪЕМ - 42,791 М3. МЕТАН - 97,2236 % МОЛ; ЭТАН - 2,2802 % МОЛ, ТЕМПЕРАТУРА СПГ - МИНУС 158,6 ГР. С. ЧИСТЫЙ ВЕС - 18,300 ТОНН, ОБЪЕМ - 42,836 М3.МЕТАН - 97,2163 % МОЛ; ЭТАН - 2,3111 % МОЛ, ТЕМПЕРАТУРА СПГ - МИНУС 158,6 ГР. С. ЧИСТЫЙ ВЕС - 18,300 ТОНН, ОБЪЕМ - 42,841 М3. МЕТАН - 97,2163 % МОЛ; ЭТАН - 2,3111 % МОЛ, ТЕМПЕРАТУРА СПГ - МИНУС 158,6 ГР. С. ЧИСТЫЙ ВЕС - 18,300 ТОНН, ОБЪЕМ - 42,841 М3.</t>
  </si>
  <si>
    <t>ОАО "ЯМАЛ СПГ</t>
  </si>
  <si>
    <t>ООО "КРИОГАЗ-ВЫСОЦК</t>
  </si>
  <si>
    <t>SIA B&amp;B INVESTICIJAS BY ORDER CRYOGAS M&amp;T POLAND</t>
  </si>
  <si>
    <t>ГАЗ ПРИРОДНЫЙ СЖИЖЕННЫЙ. ОБЪЕМНАЯ ДОЛЯ МЕТАНА 94, 8583-95, 5003 %. БЕЗ ЦВЕТА И ЗАПАХА. ФАКТИЧЕСКАЯ ПЛОТНОСТЬ СПГ 395, 5-395, 7 КГМ3 ПРИ АТМОСФЕРНОМ ДАВЛЕНИИ. ИСПОЛЬЗУЕТСЯ В КАЧЕСТВЕ МОТОРНОГО ТОПЛИВА ДЛЯ ТРАНСПОРТНЫХ СРЕДСТВ С ДВИГАТЕЛЯМИ ВНУТРЕНННЕГО : СГОРАНИЯ. НАХОДИТСЯ В ИЗОТЕРМИЧЕСКОМ ПРИЦЕПЕ-ЦИСТЕРНЕ. АО КРИОГАЗ ОТСУТСТВУЕТ ОТСУТСТВУЕТ ОТСУТСТВУЕТ ОТСУТСТВУЕТ ТУ 51-03-03-85 77.4</t>
  </si>
  <si>
    <t>ООО "ГАЗПРОМ ТРАНСГАЗ ЕКАТЕРИНБУРГ</t>
  </si>
  <si>
    <t>ТОО GLOBAL GAS REGAZIFICATION</t>
  </si>
  <si>
    <t>ГАЗ ПРИРОДНЫЙ СЖИЖЕННЫЙ. ПЕРЕВОЗИТСЯ В ТАНКАХ СУДНА ДЛЯ ПЕРЕВОЗКИ СЖИЖЕННОГО ГАЗА. ПРЕДНАЗНАЧЕН ДЛЯ ИСПОЛЬЗОВАНИЯ В КАЧЕСТВЕ ТОПЛИВА ДЛЯ ДВИГАТЕЛЕЙ ВНУТРЕННЕГО СГОРАНИЯ И ЭНЕРГЕТИЧЕСКИХ УСТАНОВОК ПРОМЫШЛЕННОГО И КОММУНАЛЬНО-БЫТОВОГО НАЗНАЧЕНИЯ. ЧИСТЫЙ ВЕС 2771, 071 ТОННЫ, ОБЪЕМ 6508, 760 М3. ТЕХНИЧЕСКИЕ УСЛОВИЯ НА СЖИЖЕННЫЙ ПРИРОДНЫЙ ГАЗ (% МОЛ): МЕТАН - 97, 2472; ЭТАН - 2, 1715; АЗОТ - 0, 2486; ПРОПАН - 0, 2291. ООО КРИОГАЗ-ВЫСОЦК ОТСУТСТВУЕТ ТУ 06.20.10-001-22700943-2018 6508.76</t>
  </si>
  <si>
    <t>ГАЗ ПРИРОДНЫЙ СЖИЖЕННЫЙ. ПЕРЕВОЗИТСЯ В ТАНКАХ СУДНА ДЛЯ ПЕРЕВОЗКИ СЖИЖЕННОГО ГАЗА. ПРЕДНАЗНАЧЕН ДЛЯ ИСПОЛЬЗОВАНИЯ В КАЧЕСТВЕ ТОПЛИВА ДЛЯ ДВИГАТЕЛЕЙ ВНУТРЕННЕГО СГОРАНИЯ И ЭНЕРГЕТИЧЕСКИХ УСТАНОВОК ПРОМЫШЛЕННОГО И КОММУНАЛЬНО-БЫТОВОГО НАЗНАЧЕНИЯ. ЧИСТЫЙ ВЕС 2358, 257 ТОННЫ, ОБЪЕМ 5544, 667 М3. ТЕХНИЧЕСКИЕ УСЛОВИЯ НА СЖИЖЕННЫЙ ПРИРОДНЫЙ ГАЗ (% МОЛ): МЕТАН - 97, 3400; ЭТАН - 1, 9814; АЗОТ - 0, 3251; ПРОПАН - 0, 2558. ООО КРИОГАЗ-ВЫСОЦК ОТСУТСТВУЕТ ТУ 06.20.10-001-22700943-2018 5544.667</t>
  </si>
  <si>
    <t>ГАЗ ПРИРОДНЫЙ СЖИЖЕННЫЙ. ПЕРЕВОЗИТСЯ В ТАНКАХ СУДНА ДЛЯ ПЕРЕВОЗКИ СЖИЖЕННОГО ГАЗА. ПРЕДНАЗНАЧЕН ДЛЯ ИСПОЛЬЗОВАНИЯ В КАЧЕСТВЕ ТОПЛИВА ДЛЯ ДВИГАТЕЛЕЙ ВНУТРЕННЕГО СГОРАНИЯ И ЭНЕРГЕТИЧЕСКИХ УСТАНОВОК ПРОМЫШЛЕННОГО И КОММУНАЛЬНО-БЫТОВОГО НАЗНАЧЕНИЯ. ЧИСТЫЙ ВЕС 1923, 949 ТОННЫ, ОБЪЕМ 4543, 001 М3. ТЕХНИЧЕСКИЕ УСЛОВИЯ НА СЖИЖЕННЫЙ ПРИРОДНЫЙ ГАЗ (% МОЛ): МЕТАН - 97, 1641; ЭТАН - 2, 3054; АЗОТ - 0, 2420; ПРОПАН - 0, 1915. ООО КРИОГАЗ-ВЫСОЦК ОТСУТСТВУЕТ ТУ 06.20.10-001-22700943-2018 4543.001</t>
  </si>
  <si>
    <t>ГАЗ ПРИРОДНЫЙ СЖИЖЕННЫЙ. ПЕРЕВОЗИТСЯ В ТАНКАХ СУДНА ДЛЯ ПЕРЕВОЗКИ СЖИЖЕННОГО ГАЗА. ПРЕДНАЗНАЧЕН ДЛЯ ИСПОЛЬЗОВАНИЯ В КАЧЕСТВЕ ТОПЛИВА ДЛЯ ДВИГАТЕЛЕЙ ВНУТРЕННЕГО СГОРАНИЯ И ЭНЕРГЕТИЧЕСКИХ УСТАНОВОК ПРОМЫШЛЕННОГО И КОММУНАЛЬНО-БЫТОВОГО НАЗНАЧЕНИЯ. ЧИСТЫЙ ВЕС 1442, 605 ТОННЫ, ОБЪЕМ 3406, 908 М3. ТЕХНИЧЕСКИЕ УСЛОВИЯ НА СЖИЖЕННЫЙ ПРИРОДНЫЙ ГАЗ (% МОЛ): МЕТАН - 97, 3341; ЭТАН - 2, 0395; АЗОТ - 0, 3090; ПРОПАН - 0, 2244. ООО КРИОГАЗ-ВЫСОЦК ОТСУТСТВУЕТ ТУ 06.20.10-001-22700943-2018 3406.908</t>
  </si>
  <si>
    <t>ГАЗ ПРИРОДНЫЙ СЖИЖЕННЫЙ. ПЕРЕВОЗИТСЯ В ТАНКАХ СУДНА ДЛЯ ПЕРЕВОЗКИ СЖИЖЕННОГО ГАЗА. ПРЕДНАЗНАЧЕН ДЛЯ ИСПОЛЬЗОВАНИЯ В КАЧЕСТВЕ ТОПЛИВА ДЛЯ ДВИГАТЕЛЕЙ ВНУТРЕННЕГО СГОРАНИЯ И ЭНЕРГЕТИЧЕСКИХ УСТАНОВОК ПРОМЫШЛЕННОГО И КОММУНАЛЬНО-БЫТОВОГО НАЗНАЧЕНИЯ. ЧИСТЫЙ ВЕС 1736, 723 ТОННЫ, ОБЪЕМ 4104, 390 М3. ТЕХНИЧЕСКИЕ УСЛОВИЯ НА СЖИЖЕННЫЙ ПРИРОДНЫЙ ГАЗ (% МОЛ): МЕТАН - 97, 2904; ЭТАН - 2, 1238; АЗОТ - 0, 2842; ПРОПАН - 0, 2119. ООО КРИОГАЗ-ВЫСОЦК ОТСУТСТВУЕТ ТУ 06.20.10-001-22700943-2018 4104.39</t>
  </si>
  <si>
    <t>ГАЗ ПРИРОДНЫЙ СЖИЖЕННЫЙ (МЕТАН), ЯВЛЯЕТСЯ КРИОГЕННОЙ ЖИДКОСТЬЮ БЕЗ ЦВЕТА И ЗАПАХА, С ФИЗИКО-ХИМИЧЕСКИМИ ПОКАЗАТЕЛЯМИ: МЕТАН - НЕ МЕНЕЕ 96, 0% МОЛ; ЭТАН - НЕ БОЛЕЕ 4, 0% МОЛ, ТЕМПЕРАТУРА МИНУС 166-157 ГР. С. ЧИСТЫЙ ВЕС - 200000 ТН, ОБЪЕМ - 468175, 753 М3 : ПРЕДНАЗНАЧЕН ДЛЯ ИСПОЛЬЗОВАНИЯ В КАЧЕСТВЕ ТОПЛИВА ДЛЯ ДВИГАТЕЛЕЙ ВНУТРЕННЕГО СГОРАНИЯ И ЭНЕРГЕТИЧЕСКИХ УСТАНОВОК ПРОМЫШЛЕННОГО И КОММУНАЛЬНО-БЫТОВОГО НАЗНАЧЕНИЯ ООО КРИОГАЗ-ВЫСОЦК ОТСУТСТВУЕТ ТУ 06.20.10-001-22700943-2018 468175.753</t>
  </si>
  <si>
    <t>ГАЗ ПРИРОДНЫЙ СЖИЖЕННЫЙ. ПЕРЕВОЗИТСЯ В ТАНКАХ СУДНА ДЛЯ ПЕРЕВОЗКИ СЖИЖЕННОГО ГАЗА. ТЕХНИЧЕСКИЕ УСЛОВИЯ НА СЖИЖЕННЫЙ ПРИРОДНЫЙ ГАЗ (% МОЛ): АЗОТ - МАКС.1, 00; МЕТАН, НЕ МЕНЕЕ - МИН. 85, 00; ЭТАН, НЕ БОЛЕЕ - МАКС.8, 80; ПРОПАН, НЕ БОЛЕЕ - МАКС.3, 00; ИЗОБУ</t>
  </si>
  <si>
    <t>ГАЗ ПРИРОДНЫЙ СЖИЖЕННЫЙ (МЕТАН). МЕТАН - 97, 2917 % МОЛ; ЭТАН - 2, 1835 % МОЛ, ТЕМПЕРАТУРА СПГ - МИНУС 158, 6 ГР. С. ЧИСТЫЙ ВЕС - 18, 300 ТОНН, ОБЪЕМ - 42, 847 М3.МЕТАН - 97, 2917 % МОЛ; ЭТАН - 2, 1835 % МОЛ, ТЕМПЕРАТУРА СПГ - МИНУС 158, 6 ГР. С. ЧИСТЫЙ ВЕС - 18, 300 ТОНН, ОБЪЕМ - 42, 847 М3. МЕТАН - 97, 2917 % МОЛ; ЭТАН - 2, 1835 % МОЛ, ТЕМПЕРАТУРА СПГ - МИНУС 158, 6 ГР. С. ЧИСТЫЙ ВЕС - 18, 300 ТОНН, ОБЪЕМ - 42, 847 М3.МЕТАН - 97, 2917 % МОЛ; ЭТАН - 2, 1835 % МОЛ, ТЕМПЕРАТУРА СПГ - МИНУС 158, 6 ГР. С. ЧИСТЫЙ ВЕС - 20, 000 ТОНН, ОБЪЕМ - 46, 827 М3. МЕТАН - 97, 2917 % МОЛ; ЭТАН - 2, 1835 % МОЛ, ТЕМПЕРАТУРА СПГ - МИНУС 158, 6 ГР. С. ЧИСТЫЙ ВЕС - 18, 300 ТОНН, ОБЪЕМ - 42, 847 М3.МЕТАН - 97, 2917 % МОЛ; ЭТАН - 2, 1835 % МОЛ, ТЕМПЕРАТУРА СПГ - МИНУС 158, 6 ГР. С. ЧИСТЫЙ ВЕС - 18, 280 ТОНН, ОБЪЕМ - 42, 800 М3. МЕТАН - 97, 2750 % МОЛ; ЭТАН - 2, 1840 % МОЛ, ТЕМПЕРАТУРА СПГ - МИНУС 158, 6 ГР. С. ЧИСТЫЙ ВЕС - 18, 300 ТОНН, ОБЪЕМ - 42, 840 М3.МЕТАН - 97, 2750 % МОЛ; ЭТАН - 2, 1840 % МОЛ, ТЕМПЕРАТУРА СПГ - МИНУС 158, 6 ГР. С. ЧИСТЫЙ ВЕС - 18, 300 ТОНН, ОБЪЕМ - 42, 840 М3. МЕТАН - 97, 2750 % МОЛ; ЭТАН - 2, 1840 % МОЛ, ТЕМПЕРАТУРА СПГ - МИНУС 158, 6 ГР. С. ЧИСТЫЙ ВЕС - 18, 300 ТОНН, ОБЪЕМ - 42, 840 М3.МЕТАН - 97, 2750 % МОЛ; ЭТАН - 2, 1840 % МОЛ, ТЕМПЕРАТУРА СПГ - МИНУС 158, 6 ГР. С. ЧИСТЫЙ ВЕС - 18, 300 ТОНН, ОБЪЕМ - 42, 840 М3. МЕТАН - 97, 2750 % МОЛ; ЭТАН - 2, 1840 % МОЛ, ТЕМПЕРАТУРА СПГ - МИНУС 158, 6 ГР. С. ЧИСТЫЙ ВЕС - 18, 300 ТОНН, ОБЪЕМ - 42, 840 М3.МЕТАН - 97, 2904 % МОЛ; ЭТАН - 2, 1238 % МОЛ, ТЕМПЕРАТУРА СПГ - МИНУС 158, 6 ГР. С. ЧИСТЫЙ ВЕС - 18, 300 ТОНН, ОБЪЕМ - 42, 838 М3. МЕТАН - 97, 2904 % МОЛ; ЭТАН - 2, 1238 % МОЛ, ТЕМПЕРАТУРА СПГ - МИНУС 158, 6 ГР. С. ЧИСТЫЙ ВЕС - 18, 300 ТОНН, ОБЪЕМ - 42, 838 М3.МЕТАН - 97, 2904 % МОЛ; ЭТАН - 2, 1238 % МОЛ, ТЕМПЕРАТУРА СПГ - МИНУС 158, 6 ГР. С. ЧИСТЫЙ ВЕС - 18, 300 ТОНН, ОБЪЕМ - 42, 838 М3. МЕТАН - 97, 2904 % МОЛ; ЭТАН - 2, 1238 % МОЛ, ТЕМПЕРАТУРА СПГ - МИНУС 158, 6 ГР. С. ЧИСТЫЙ ВЕС - 18, 300 ТОНН, ОБЪЕМ - 42, 838 М3.МЕТАН - 97, 2904 % МОЛ; ЭТАН - 2, 1238 % МОЛ, ТЕМПЕРАТУРА СПГ - МИНУС 158, 6 ГР. С. ЧИСТЫЙ ВЕС - 18, 300 ТОНН, ОБЪЕМ - 42, 838 М3. МЕТАН - 97, 2904 % МОЛ; ЭТАН - 2, 1238 % МОЛ, ТЕМПЕРАТУРА СПГ - МИНУС 158, 6 ГР. С. ЧИСТЫЙ ВЕС - 18, 300 ТОНН, ОБЪЕМ - 42, 838 М3.МЕТАН - 97, 2904 % МОЛ; ЭТАН - 2, 1238 % МОЛ, ТЕМПЕРАТУРА СПГ - МИНУС 158, 6 ГР. С. ЧИСТЫЙ ВЕС - 18, 300 ТОНН, ОБЪЕМ - 42, 838 М3. МЕТАН - 97, 2904 % МОЛ; ЭТАН - 2, 1238 % МОЛ, ТЕМПЕРАТУРА СПГ - МИНУС 158, 6 ГР. С. ЧИСТЫЙ ВЕС - 18, 300 ТОНН, ОБЪЕМ - 42, 838 М3.МЕТАН - 97, 2904 % МОЛ; ЭТАН - 2, 1238 % МОЛ, ТЕМПЕРАТУРА СПГ - МИНУС 158, 6 ГР. С. ЧИСТЫЙ ВЕС - 18, 300 ТОНН, ОБЪЕМ - 42, 838 М3. МЕТАН - 97, 3350 % МОЛ; ЭТАН - 2, 0605 % МОЛ, ТЕМПЕРАТУРА СПГ - МИНУС 158, 6 ГР. С. ЧИСТЫЙ ВЕС - 18, 300 ТОНН, ОБЪЕМ - 42, 847 М3.МЕТАН - 97, 3350 % МОЛ; ЭТАН - 2, 0605 % МОЛ, ТЕМПЕРАТУРА СПГ - МИНУС 158, 6 ГР. С. ЧИСТЫЙ ВЕС - 20, 000 ТОНН, ОБЪЕМ - 46, 827 М3. МЕТАН - 97, 3197 % МОЛ; ЭТАН - 2, 0481 % МОЛ, ТЕМПЕРАТУРА СПГ - МИНУС 158, 6 ГР. С. ЧИСТЫЙ ВЕС - 18, 300 ТОНН, ОБЪЕМ - 42, 839 М3.МЕТАН - 97, 3736 % МОЛ; ЭТАН - 1, 9880 % МОЛ, ТЕМПЕРАТУРА СПГ - МИНУС 158, 6 ГР. С. ЧИСТЫЙ ВЕС - 18, 300 ТОНН, ОБЪЕМ - 42, 853 М3. МЕТАН - 97, 3736 % МОЛ; ЭТАН - 1, 9880 % МОЛ, ТЕМПЕРАТУРА СПГ - МИНУС 158, 6 ГР. С. ЧИСТЫЙ ВЕС - 20, 000 ТОНН, ОБЪЕМ - 46, 834 М3.МЕТАН - 97, 3736 % МОЛ; ЭТАН - 1, 9880 % МОЛ, ТЕМПЕРАТУРА СПГ - МИНУС 158, 6 ГР. С. ЧИСТЫЙ ВЕС - 18, 300 ТОНН, ОБЪЕМ - 42, 853 М3. МЕТАН - 97, 3400 % МОЛ; ЭТАН - 1, 9814 % МОЛ, ТЕМПЕРАТУРА СПГ - МИНУС 158, 6 ГР. С. ЧИСТЫЙ ВЕС - 18, 300 ТОНН, ОБЪЕМ - 42, 839 М3.МЕТАН - 97, 3400 % МОЛ; ЭТАН - 1, 9814 % МОЛ, ТЕМПЕРАТУРА СПГ - МИНУС 158, 6 ГР. С. ЧИСТЫЙ ВЕС - 18, 300 ТОНН, ОБЪЕМ - 42, 839 М3. МЕТАН - 97, 3400 % МОЛ; ЭТАН - 1, 9814 % МОЛ, ТЕМПЕРАТУРА СПГ - МИНУС 158, 6 ГР. С. ЧИСТЫЙ ВЕС - 18, 300 ТОНН, ОБЪЕМ - 42, 839 М3.МЕТАН - 97, 3400 % МОЛ; ЭТАН - 1, 9814 % МОЛ, ТЕМПЕРАТУРА СПГ - МИНУС 158, 6 ГР. С. ЧИСТЫЙ ВЕС - 18, 300 ТОНН, ОБЪЕМ - 42, 839 М3. МЕТАН - 97, 3400 % МОЛ; ЭТАН - 1, 9814 % МОЛ, ТЕМПЕРАТУРА СПГ - МИНУС 158, 6 ГР. С. ЧИСТЫЙ ВЕС - 18, 300 ТОНН, ОБЪЕМ - 42, 839 М3.МЕТАН - 97, 3982 % МОЛ; ЭТАН - 1, 9142 % МОЛ, ТЕМПЕРАТУРА СПГ - МИНУС 158, 6 ГР.</t>
  </si>
  <si>
    <t>ГАЗ ПРИРОДНЫЙ СЖИЖЕННЫЙ (МЕТАН). МЕТАН - 97, 3487 % МОЛ; ЭТАН - 1, 9967% МОЛ, ТЕМПЕРАТУРА СПГ - МИНУС 158, 6 ГР. С. ЧИСТЫЙ ВЕС - 18, 300 ТОНН, ОБЪЕМ - 42, 836 М3.МЕТАН - 97, 3487 % МОЛ; ЭТАН - 1, 9967% МОЛ, ТЕМПЕРАТУРА СПГ - МИНУС 158, 6 ГР. С. ЧИСТЫЙ ВЕС - 18, 300 ТОНН, ОБЪЕМ - 42, 836 М3.МЕ ТАН - 97, 3487 % МОЛ; ЭТАН - 1, 9967% МОЛ, ТЕМПЕРАТУРА СПГ - МИНУС 158, 6 ГР. С. ЧИСТЫЙ ВЕС - 18, 300 ТОНН, ОБЪЕМ - 42, 836 М3.МЕТАН - 97, 3487 % МОЛ; ЭТАН - 1, 9967% МОЛ, ТЕМПЕРАТУРА СПГ - МИНУС 158, 6 ГР. С. ЧИСТЫЙ ВЕС - 18, 300 ТОНН, ОБЪЕМ - 42, 836 М3.МЕТА Н - 97, 2319 % МОЛ; ЭТАН - 2, 0768% МОЛ, ТЕМПЕРАТУРА СПГ - МИНУС 158, 6 ГР. С. ЧИСТЫЙ ВЕС - 18, 300 ТОНН, ОБЪЕМ - 42, 792 М3.МЕТАН - 97, 2319 % МОЛ; ЭТАН - 2, 0768% МОЛ, ТЕМПЕРАТУРА СПГ - МИНУС 158, 6 ГР. С. ЧИСТЫЙ ВЕС - 18, 300 ТОНН, ОБЪЕМ - 42, 792 М3.МЕТАН - 97, 2319 % МОЛ; ЭТАН - 2, 0768% МОЛ, ТЕМПЕРАТУРА СПГ - МИНУС 158, 6 ГР. С. ЧИСТЫЙ ВЕС - 18, 300 ТОНН, ОБЪЕМ - 42, 792 М3.МЕТАН - 97, 2319 % МОЛ; ЭТАН - 2, 0768% МОЛ, ТЕМПЕРАТУРА СПГ - МИНУС 158, 6 ГР. С. ЧИСТЫЙ ВЕС - 18, 300 ТОНН, ОБЪЕМ - 42, 792 М3.МЕТАН - 97, 2319 % МОЛ; ЭТАН - 2, 0768% МОЛ, ТЕМПЕРАТУРА СПГ - МИНУС 158, 6 ГР. С. ЧИСТЫЙ ВЕС - 18, 300 ТОНН, ОБЪЕМ - 42, 792 М3.МЕТАН - 97, 2319 % МОЛ; ЭТАН - 2, 0768% МОЛ, ТЕМПЕРАТУРА СПГ - МИНУС 158, 6 ГР. С. ЧИСТЫЙ ВЕС - 18, 300 ТОНН, ОБЪЕМ - 42, 792 М3.МЕТАН - 97 , 1353 % МОЛ; ЭТАН - 2, 1476% МОЛ, ТЕМПЕРАТУРА СПГ - МИНУС 158, 6 ГР. С. ЧИСТЫЙ ВЕС - 18, 300 ТОНН, ОБЪЕМ - 42, 754 М3.МЕТАН - 97, 1353 % МОЛ; ЭТАН - 2, 1476% МОЛ, ТЕМПЕРАТУРА СПГ - МИНУС 158, 6 ГР. С. ЧИСТЫЙ ВЕС - 18, 300 ТОНН, ОБЪЕМ - 42, 754 М3.МЕТАН - 97, 1 353 % МОЛ; ЭТАН - 2, 1476% МОЛ, ТЕМПЕРАТУРА СПГ - МИНУС 158, 6 ГР. С. ЧИСТЫЙ ВЕС - 18, 300 ТОНН, ОБЪЕМ - 42, 754 М3.МЕТАН - 97, 1353 % МОЛ; ЭТАН - 2, 1476% МОЛ, ТЕМПЕРАТУРА СПГ - МИНУС 158, 6 ГР. С. ЧИСТЫЙ ВЕС - 18, 300 ТОНН, ОБЪЕМ - 42, 754 М3.МЕТАН - 97, 135 3 % МОЛ; ЭТАН - 2, 1476% МОЛ, ТЕМПЕРАТУРА СПГ - МИНУС 158, 6 ГР. С. ЧИСТЫЙ ВЕС - 18, 300 ТОНН, ОБЪЕМ - 42, 754 М3.МЕТАН - 97, 1353 % МОЛ; ЭТАН - 2, 1476% МОЛ, ТЕМПЕРАТУРА СПГ - МИНУС 158, 6 ГР. С. ЧИСТЫЙ ВЕС - 18, 300 ТОНН, ОБЪЕМ - 42, 754 М3.МЕТАН - 97, 1161 % МОЛ; ЭТАН - 2, 1605% МОЛ, ТЕМПЕРАТУРА СПГ - МИНУС 158, 6 ГР. С. ЧИСТЫЙ ВЕС - 18, 300 ТОНН, ОБЪЕМ - 42, 746 М3.МЕТАН - 97, 1161 % МОЛ; ЭТАН - 2, 1605% МОЛ, ТЕМПЕРАТУРА СПГ - МИНУС 158, 6 ГР. С. ЧИСТЫЙ ВЕС - 18, 300 ТОНН, ОБЪЕМ - 42, 746 М3.МЕТАН - 97, 1161 % МОЛ; ЭТАН - 2, 1605% МОЛ, ТЕМПЕРАТУРА СПГ - МИНУС 158, 6 ГР. С. ЧИСТЫЙ ВЕС - 18, 300 ТОНН, ОБЪЕМ - 42, 746 М3.МЕТАН - 97, 1161 % МОЛ; ЭТАН - 2, 1605% МОЛ, ТЕМПЕРАТУРА СПГ - МИНУС 158, 6 ГР. С. ЧИСТЫЙ ВЕС - 18, 300 ТОНН, ОБЪЕМ - 42, 746 М3.МЕТАН - 97, 1161 % МО Л; ЭТАН - 2, 1605% МОЛ, ТЕМПЕРАТУРА СПГ - МИНУС 158, 6 ГР. С. ЧИСТЫЙ ВЕС - 18, 300 ТОНН, ОБЪЕМ - 42, 746 М3.МЕТАН - 97, 1161 % МОЛ; ЭТАН - 2, 1605% МОЛ, ТЕМПЕРАТУРА СПГ - МИНУС 158, 6 ГР. С. ЧИСТЫЙ ВЕС - 18, 300 ТОНН, ОБЪЕМ - 42, 746 М3.МЕТАН - 97, 1161 % МОЛ; ЭТАН - 2, 1605% МОЛ, ТЕМПЕРАТУРА СПГ - МИНУС 158, 6 ГР. С. ЧИСТЫЙ ВЕС - 18, 300 ТОНН, ОБЪЕМ - 42, 746 М3.МЕТАН - 97, 1161 % МОЛ; ЭТАН - 2, 1605% МОЛ, ТЕМПЕРАТУРА СПГ - МИНУС 158, 6 ГР. С. ЧИСТЫЙ ВЕС - 18, 300 ТОНН, ОБЪЕМ - 42, 746 М3.МЕТАН - 97, 1161 % МОЛ; Э ТАН - 2, 1605% МОЛ, ТЕМПЕРАТУРА СПГ - МИНУС 158, 6 ГР. С. ЧИСТЫЙ ВЕС - 20, 000 ТОНН, ОБЪЕМ - 46, 717 М3.МЕТАН - 97, 1161 % МОЛ; ЭТАН - 2, 1605% МОЛ, ТЕМПЕРАТУРА СПГ - МИНУС 158, 6 ГР. С. ЧИСТЫЙ ВЕС - 18, 300 ТОНН, ОБЪЕМ - 42, 746 М3.МЕТАН - 97, 1161 % МОЛ; ЭТА Н - 2, 1605% МОЛ, ТЕМПЕРАТУРА СПГ - МИНУС 158, 6 ГР. С. ЧИСТЫЙ ВЕС - 18, 300 ТОНН, ОБЪЕМ - 42, 757 М3.МЕТАН - 97, 1371 % МОЛ; ЭТАН - 2, 1667% МОЛ, ТЕМПЕРАТУРА СПГ - МИНУС 158, 6 ГР. С. ЧИСТЫЙ ВЕС - 18, 300 ТОНН, ОБЪЕМ - 42, 757 М3.МЕТАН - 97, 1371 % МОЛ; ЭТАН - 2, 1667% МОЛ, ТЕМПЕРАТУРА СПГ - МИНУС 158, 6 ГР. С. ЧИСТЫЙ ВЕС - 18, 300 ТОНН, ОБЪЕМ - 42, 757 М3.МЕТАН - 97, 1371 % МОЛ; ЭТАН - 2, 1667% МОЛ, ТЕМПЕРАТУРА СПГ - МИНУС 158, 6 ГР. С. ЧИСТЫЙ ВЕС - 18, 300 ТОНН, ОБЪЕМ - 42, 757 М3.МЕТАН - 97, 1371 % МОЛ; ЭТАН - 2, 1667% МОЛ, ТЕМПЕРАТУРА СПГ - МИНУС 158, 6 ГР. С. ЧИСТЫЙ ВЕС - 18, 300 ТОНН, ОБЪЕМ - 42, 757 М3.МЕТАН - 97, 1371 % МОЛ; ЭТАН - 2, 1667% МОЛ, ТЕМПЕРАТУРА СПГ - МИНУС 158, 6 ГР. С. ЧИСТЫЙ ВЕС - 18, 300 ТОНН, ОБЪЕМ -</t>
  </si>
  <si>
    <t>ГАЗ ПРИРОДНЫЙ СЖИЖЕННЫЙ. ПЕРЕВОЗИТСЯ В ТАНКАХ СУДНА ДЛЯ ПЕРЕВОЗКИ СЖИЖЕННОГО ГАЗА. ПРЕДНАЗНАЧЕН ДЛЯ ИСПОЛЬЗОВАНИЯ В КАЧЕСТВЕ ТОПЛИВА ДЛЯ ДВИГАТЕЛЕЙ ВНУТРЕННЕГО СГОРАНИЯ И ЭНЕРГЕТИЧЕСКИХ УСТАНОВОК ПРОМЫШЛЕННОГО И КОММУНАЛЬНО-БЫТОВОГО НАЗНАЧЕНИЯ. ЧИСТЫЙ ВЕС 2555, 998 ТОННЫ, ОБЪЕМ 6013, 169 М3. ТЕХНИЧЕСКИЕ УСЛОВИЯ НА СЖИЖЕННЫЙ ПРИРОДНЫЙ ГАЗ (% МОЛ): МЕТАН - 97, 1161; ЭТАН - 2, 1605; АЗОТ - 0, 2797; ПРОПАН - 0, 3286 ООО КРИОГАЗ-ВЫСОЦК ОТСУТСТВУЕТ ТУ 06.20.10-001-22700943-2018 6013.169</t>
  </si>
  <si>
    <t>GASUM CLEAN GAS SOLUTIONS AB</t>
  </si>
  <si>
    <t>ГАЗ ПРИРОДНЫЙ СЖИЖЕННЫЙ. ПЕРЕВОЗИТСЯ В ТАНКАХ СУДНА ДЛЯ ПЕРЕВОЗКИ СЖИЖЕННОГО ГАЗА. ПРЕДНАЗНАЧЕН ДЛЯ ИСПОЛЬЗОВАНИЯ В КАЧЕСТВЕ ТОПЛИВА ДЛЯ ДВИГАТЕЛЕЙ ВНУТРЕННЕГО СГОРАНИЯ И ЭНЕРГЕТИЧЕСКИХ УСТАНОВОК ПРОМЫШЛЕННОГО И КОММУНАЛЬНО-БЫТОВОГО НАЗНАЧЕНИЯ. ЧИСТЫЙ ВЕС 2838, 681ТОННЫ, ОБЪЕМ 6631, 866 М3. ТЕХНИЧЕСКИЕ УСЛОВИЯ НА СЖИЖЕННЫЙ ПРИРОДНЫЙ ГАЗ (% МОЛ): МЕТАН - 96, 9110; ЭТАН - 2, 3974; АЗОТ - 0, 2437; ПРОПАН - 0, 3218 ООО КРИОГАЗ-ВЫСОЦК ОТСУТСТВУЕТ ТУ 06.20.10-001-22700943-2018 6631.866</t>
  </si>
  <si>
    <t>ГАЗ ГОРЮЧИЙ ПРИРОДНЫЙ СЖИЖЕННЫЙ (СПГ) ПРИРОДНЫЙ ГАЗ, ПЕРЕВЕДЕННЫЙ В ЖИДКОЕ СОСТОЯНИЕ ПРИ ТЕМПЕРАТУРАХ МЕНЬШЕ КРИТИЧЕСКОЙ. СПГ - КРИОГЕННАЯ ЖИДКОСТЬ, ПОЛУЧАЕМАЯ ИЗ ПРИРОДНОГО ГАЗА ОХЛАЖДЕНИЕМ ДО ТЕМПЕРАТУРЫ КОНДЕНСАЦИИ, ПЛОТНОСТЬ ОТ 0, 3 ДО 0, 5 КГЛ СО</t>
  </si>
  <si>
    <t>CRYOGAS M&amp;T POLAND S.A. FOR SIA B&amp;B INVESTICIJAS ZIGFRIDA ANNAS MEIEROVICA BULVARIS 16/2 LV1050 RIGA LATVIA</t>
  </si>
  <si>
    <t>6678065912</t>
  </si>
  <si>
    <t>ООО "ТРАНСПОРТНЫЕ НОВЫЕ ТЕХНОЛОГИИ</t>
  </si>
  <si>
    <t>ГАЗ ПРИРОДНЫЙ СЖИЖЕННЫЙ (МЕТАН), ЯВЛЯЕТСЯ КРИОГЕННОЙ ЖИДКОСТЬЮ БЕЗ ЦВЕТА И ЗАПАХА, С ФИЗИКО-ХИМИЧЕСКИМИ ПОКАЗАТЕЛЯМИ: МЕТАН - НЕ МЕНЕЕ 96, 0% МОЛ; ЭТАН - НЕ БОЛЕЕ 4, 0% МОЛ, ТЕМПЕРАТУРА МИНУС 166-157 ГР. С. ЧИСТЫЙ ВЕС-200000 ТОНН, ОБЪЕМ - 468175, 753 М3</t>
  </si>
  <si>
    <t>ГАЗ ПРИРОДНЫЙ СЖИЖЕННЫЙ. ПЕРЕВОЗИТСЯ В ТАНКАХ СУДНА ДЛЯ ПЕРЕВОЗКИ СЖИЖЕННОГО ГАЗА. ПРЕДНАЗНАЧЕН ДЛЯ ИСПОЛЬЗОВАНИЯ В КАЧЕСТВЕ ТОПЛИВА ДЛЯ ДВИГАТЕЛЕЙ ВНУТРЕННЕГО СГОРАНИЯ И ЭНЕРГЕТИЧЕСКИХ УСТАНОВОК ПРОМЫШЛЕННОГО И КОММУНАЛЬНО-БЫТОВОГО НАЗНАЧЕНИЯ.</t>
  </si>
  <si>
    <t>GASUM CLEAN GAS SOLUTION NYNASHAMN</t>
  </si>
  <si>
    <t>GASUM AB</t>
  </si>
  <si>
    <t>ГАЗ ПРИРОДНЫЙ СЖИЖЕННЫЙ (МЕТАН)</t>
  </si>
  <si>
    <t>GASUM AS</t>
  </si>
  <si>
    <t>GASUM CLEAN GAS LNG AB</t>
  </si>
  <si>
    <t>ГАЗ ПРИРОДНЫЙ СЖИЖЕННЫЙ. ОБЪЕМНАЯ ДОЛЯ МЕТАНА 96, 4113 % БЕЗ ЦВЕТА И ЗАПАХА. ФАКТИЧЕСКАЯ ПЛОТНОСТЬ СПГ 395, 7 КГМ3 ПРИ АТМОСФЕРНОМ ДАВЛЕНИИ. ИСПОЛЬЗУЕТСЯ В КАЧЕСТВЕ МОТОРНОГО ТОПЛИВА ДЛЯ ТРАНСПОРТНЫХ СРЕДСТВ С ДВИГАТЕЛЯМИ ВНУТРЕНННЕГО СГОРАНИЯ</t>
  </si>
  <si>
    <t>ГАЗ ПРИРОДНЫЙ СЖИЖЕННЫЙ. ОБЪЕМНАЯ ДОЛЯ МЕТАНА 96, 4113% БЕЗ ЦВЕТА И ЗАПАХА. ФАКТИЧЕСКАЯ ПЛОТНОСТЬ СПГ 395, 7 КГМ3 ПРИ АТМОСФЕРНОМ ДАВЛЕНИИ. ИСПОЛЬЗУЕТСЯ В КАЧЕСТВЕ МОТОРНОГО ТОПЛИВА ДЛЯ ТРАНСПОРТНЫХ СРЕДСТВ С ДВИГАТЕЛЯМИ ВНУТРЕНННЕГО СГОРАНИЯ</t>
  </si>
  <si>
    <t>7404056114</t>
  </si>
  <si>
    <t>ООО "НОВАТЭК-ЧЕЛЯБИНСК</t>
  </si>
  <si>
    <t>ГАЗ ГОРЮЧИЙ ПРИРОДНЫЙ СЖИЖЕННЫЙ (СПГ), ПЕРЕВЕДЕННЫЙ В ЖИДКОЕ СОСТОЯНИЕ ПРИ ТЕМПЕРАТУРАХ МЕНЬШЕ КРИТИЧЕСКОЙ. СПГ-КРИОГЕННАЯ ЖИДКОСТЬ, ПОЛУЧАЕМАЯ ИЗ ПРИРОДНОГО ГАЗА ОХЛАЖДЕНИЕМ ДО ТЕМПЕРАТУРЫ КОНДЕНСАЦИИ, ПЛОТНОСТЬ ОТ 0, 4115 КГЛ. СОДЕРЖАНИЕ ОСНОВНОГО</t>
  </si>
  <si>
    <t>010000, город НУР-СУЛТАН, РАЙОН САРЫАРКА, улица КЕНЕСАРЫ, дом 8, Н. П. 108</t>
  </si>
  <si>
    <t>6300, ZUG, BUNDESPLATZ 7,</t>
  </si>
  <si>
    <t>ТОО СПГ-СЕВЕР</t>
  </si>
  <si>
    <t>58273, LINKOPING, GJUTERIGATAN 1B</t>
  </si>
  <si>
    <t>010000, город НУР-СУЛТАН, РАЙОН САРЫАРКА, ПР. САРЫАРКА, дом 12, ОФИС 401</t>
  </si>
  <si>
    <t>010000, город НУР-СУЛТАН, ПРОСПЕКТ САРЫАРКА, ЗДАНИЕ 12, ОФИС 401</t>
  </si>
  <si>
    <t>ГАЗ ГОРЮЧИЙ ПРИРОДНЫЙ СЖИЖЕННЫЙ (СПГ), ПЕРЕВЕДЕННЫЙ В ЖИДКОЕ СОСТОЯНИЕ ПРИ ТЕМПЕРАТУРАХ МЕНЬШЕ КРИТИЧЕСКОЙ. СПГ-КРИОГЕННАЯ ЖИДКОСТЬ, ПОЛУЧАЕМАЯ ИЗ ПРИРОДНОГО ГАЗА ОХЛАЖДЕНИЕМ ДО ТЕМПЕРАТУРЫ КОНДЕНСАЦИИ, ПЛОТНОСТЬ 409, 2 КГМ3. СОДЕРЖАНИЕ ОСНОВНОГО ВЕЩ</t>
  </si>
  <si>
    <t>ХАН-УУЛЬСКИЙ РАЙОН, город УЛАН-БАТОР, улица РАБОЧАЯ, 173-175</t>
  </si>
  <si>
    <t>ГАЗ ГОРЮЧИЙ ПРИРОДНЫЙ СЖИЖЕННЫЙ (СПГ) ПРИРОДНЫЙ ГАЗ ПЛОТНОСТЬ 419, 23 КГЛ СОДЕРЖАНИЕ ОСНОВНОГО ВЕЩЕСТВА (МАС. %)- МЕТАН 93, 01 НАЗНАЧЕНИЕ ТОВАРА ТОПЛИВО ДЛЯ ДВИГАТЕЛЕЙ ВНУТРЕННЕГО СГОРАНИЯ И ЭНЕРГЕТИЧЕСКИХ УСТАНОВКАХ</t>
  </si>
  <si>
    <t>GAZPROM GLOBAL LNG LIMITED</t>
  </si>
  <si>
    <t>191023, город Санкт-Петербург, пл Островского, д 2А литер а</t>
  </si>
  <si>
    <t>ГАЗ ПРИРОДНЫЙ СЖИЖЕННЫЙ ОБЪЕМНАЯ ДОЛЯ МЕТАНА (ФАКТИЧЕСКОЕ СОДЕРЖАНИЕ) 95.6017%. НАЗНАЧЕНИЕ:ДЛЯ СОБСТВЕННЫХ ТЕХНОЛОГИЧЕСКИХ НУЖД ДЛЯ ПРОВЕДЕНИЯ ПУСКО-НАЛАДОЧНЫХ РАБОТ, РАБОТ ПО ЗАХОЛАЖИВАНИЮ И ПОСЛЕДУЮЩЕМУ ВВОДУ В ЭКСПЛУАТАЦИЮ КОМПЛЕКСА ПО</t>
  </si>
  <si>
    <t>SINGAPORE LNG CORPORATION PTE LTD</t>
  </si>
  <si>
    <t>ГАЗ ГОРЮЧИЙ ПРИРОДНЫЙ СЖИЖЕННЫЙ (СПГ), ПЕРЕВЕДЕННЫЙ В ЖИДКОЕ СОСТОЯНИЕ ПРИ ТЕМПЕРАТУРАХ МЕНЬШЕ КРИТИЧЕСКОЙ. СПГ-КРИОГЕННАЯ ЖИДКОСТЬ, ПОЛУЧАЕМАЯ ИЗ ПРИРОДНОГО ГАЗА ОХЛАЖДЕНИЕМ ДО ТЕМПЕРАТУРЫ КОНДЕНСАЦИИ, ПЛОТНОСТЬ 408, 2 КГМ3. СОДЕРЖАНИЕ ОСНОВНОГО ВЕЩ</t>
  </si>
  <si>
    <t>ГАЗ ГОРЮЧИЙ ПРИРОДНЫЙ СЖИЖЕННЫЙ (СПГ) ПРИРОДНЫЙ ГАЗ, ПЕРЕВЕДЕННЫЙ В ЖИДКОЕ СОСТОЯНИЕ ПРИ ТЕМПЕРАТУРАХ МЕНЬШЕ КРИТИЧЕСКОЙ. СОДЕРЖАНИЕ ОСНОВНОГО ВЕЩЕСТВА (МАС. %)- МЕТАН 93.73 ПЛОТНОСТЬ 0.41738 КГЛ НАЗНАЧЕНИЕ ТОВАРА ТОПЛИВО ДЛЯ ДВИГАТЕЛЕЙ ВНУТРЕННЕГО</t>
  </si>
  <si>
    <t>222161, РЕСПУБЛИКА БЕЛАРУСЬ, МИНСКАЯ ОБЛАСТЬ, город ЖОДИНО, улица 40 ЛЕТ ОКТЯБРЯ, дом 4</t>
  </si>
  <si>
    <t>ГАЗ ГОРЮЧИЙ ПРИРОДНЫЙ СЖИЖЕННЫЙ (СПГ), ПЕРЕВЕДЕННЫЙ В ЖИДКОЕ СОСТОЯНИЕ ПРИ ТЕМПЕРАТУРАХ МЕНЬШЕ КРИТИЧЕСКОЙ СПГ-КРИОГЕННАЯ ЖИДКОСТЬ, ПОЛУЧАЕМАЯ ИЗ ПРИРОДНОГО ГАЗА ОХЛАЖДЕНИЕМ ДО ТЕМПЕРАТУРЫ КОНДЕНСАЦИИ, ПЛОТНОСТЬ 412.8 КГМ3</t>
  </si>
  <si>
    <t>TOO GLOBAL GAS REGAZIFICATION</t>
  </si>
  <si>
    <t>ГАЗ ПРИРОДНЫЙ СЖИЖЕННЫЙ. ПЕРЕВОЗИТСЯ В ТАНКАХ СУДНА ДЛЯ ПЕРЕВОЗКИ СЖИЖЕННОГО ГАЗА, ОБЪЕМ 170948 М3, ТЕХНИЧЕСКИЕ УСЛОВИЯ НА СЖИЖЕННЫЙ ГАЗ (% МОЛ): АЗОТ - 0, 24; МЕТАН - 95, 45; ЭТАН - 3, 26; ПРОПАН - 0, 62; ИЗОБУТАН - 0, 24; Н-БУТАН - 0, 18; ИЗОПЕНТАН - 0, 0</t>
  </si>
  <si>
    <t>ГАЗ ПРИРОДНЫЙ СЖИЖЕННЫЙ, ОБЩИЙ ОБЪЕМ 145691.184 М3</t>
  </si>
  <si>
    <t>ГАЗ ПРИРОДНЫЙ СЖИЖЕННЫЙ</t>
  </si>
  <si>
    <t>ГАЗ ПРИРОДНЫЙ СЖИЖЕННЫЙ (МЕТАН), ПЕРЕВОЗИТСЯ В ТАНКАХ СУДНА ДЛЯ ПЕРЕВОЗКИ СЖИЖЕННОГО ГАЗА</t>
  </si>
  <si>
    <t>GASUM CLEAN GAS SOLUTIONS AB ON BEHALF GASUM OY</t>
  </si>
  <si>
    <t>ГАЗ ГОРЮЧИЙ ПРИРОДНЫЙ СЖИЖЕННЫЙ (СПГ) ПРИРОДНЫЙ ГАЗ, ПЕРЕВЕДЕННЫЙ В ЖИДКОЕ СОСТОЯНИЕ ПРИ ТЕМПЕРАТУРАХ МЕНЬШЕ КРИТИЧЕСКОЙ. СОДЕРЖАНИЕ ОСНОВНОГО ВЕЩЕСТВА (МАС. %)- МЕТАН 94.26 ПЛОТНОСТЬ 0.41232 КГЛ НАЗНАЧЕНИЕ ТОВАРА ТОПЛИВО ДЛЯ ДВИГАТЕЛЕЙ ВНУТРЕННЕГО</t>
  </si>
  <si>
    <t>ГАЗ ГОРЮЧИЙ ПРИРОДНЫЙ СЖИЖЕННЫЙ (СПГ), ПЕРЕВЕДЕННЫЙ В ЖИДКОЕ СОСТОЯНИЕ ПРИ ТЕМПЕРАТУРАХ МЕНЬШЕ КРИТИЧЕСКОЙ СПГ-КРИОГЕННАЯ ЖИДКОСТЬ, ПОЛУЧАЕМАЯ ИЗ ПРИРОДНОГО ГАЗА ОХЛАЖДЕНИЕМ ДО ТЕМПЕРАТУРЫ КОНДЕНСАЦИИ, ПЛОТНОСТЬ 407.7 КГМ3</t>
  </si>
  <si>
    <t>ГАЗ ГОРЮЧИЙ ПРИРОДНЫЙ СЖИЖЕННЫЙ (СПГ) ПРИРОДНЫЙ ГАЗ, ПЕРЕВЕДЕННЫЙ В ЖИДКОЕ СОСТОЯНИЕ ПРИ ТЕМПЕРАТУРАХ МЕНЬШЕ КРИТИЧЕСКОЙ. СПГ - КРИОГЕННАЯ ЖИДКОСТЬ, ПОЛУЧАЕМАЯ ИЗ ПРИРОДНОГО ГАЗА ОХЛАЖДЕНИЕМ ДО ТЕМПЕРАТУРЫ КОНДЕНСАЦИИ, ПЛОТНОСТЬ ОТ 0,3 ДО 0,5 КГ/Л СО</t>
  </si>
  <si>
    <t>4056, C., TANANGER, KONTINENTALVEGEN, 31</t>
  </si>
  <si>
    <t>ГАЗ ПРИРОДНЫЙ СЖИЖЕННЫЙ. ОБЪЕМНАЯ ДОЛЯ МЕТАНА 94, 753 % БЕЗ ЦВЕТА И ЗАПАХА. ФАКТИЧЕСКАЯ ПЛОТНОСТЬ СПГ 395, 8 КГМ3 ПРИ АТМОСФЕРНОМ ДАВЛЕНИИ. ИСПОЛЬЗУЕТСЯ В КАЧЕСТВЕ МОТОРНОГО ТОПЛИВА ДЛЯ ТРАНСПОРТНЫХ СРЕДСТВ С ДВИГАТЕЛЯМИ ВНУТРЕНННЕГО СГОРАНИЯ</t>
  </si>
  <si>
    <t>582 73, C., LINKOPING, GJUTERIGATAN, 5</t>
  </si>
  <si>
    <t>191023, город САНКТ- ПЕТЕРБУРГ, ПЛ. ОСТРОВСКОГО, дом 2А, ЛИТЕРА А</t>
  </si>
  <si>
    <t>ГАЗ ПРИРОДНЫЙ СЖИЖЕННЫЙ С СОДЕРЖАНИЕМ МЕТАНА НЕ МЕНЕЕ 90,0 % (МОЛЯРНЫХ), ТУ 06.20.10-001-18468241-2022</t>
  </si>
  <si>
    <t>ГАЗ ГОРЮЧИЙ ПРИРОДНЫЙ СЖИЖЕННЫЙ (СПГ) ПРИРОДНЫЙ ГАЗ, ПЕРЕВЕДЕННЫЙ В ЖИДКОЕ СОСТОЯНИЕ ПРИ ТЕМПЕРАТУРАХ МЕНЬШЕ КРИТИЧЕСКОЙ. СОДЕРЖАНИЕ ОСНОВНОГО ВЕЩЕСТВА (МАС. %)- МЕТАН 91.00 ПЛОТНОСТЬ 0.40806 КГ/Л НАЗНАЧЕНИЕ ТОВАРА ТОПЛИВО ДЛЯ ДВИГАТЕЛЕЙ ВНУТРЕННЕГО</t>
  </si>
  <si>
    <t>SE-58273, C., LINKOPING, GJUTERIGATAN, 1B</t>
  </si>
  <si>
    <t>YAMAL TRADE Pte. Ltd.</t>
  </si>
  <si>
    <t>TO THE ORDER OF YAMAL TRADE PTE. LTD</t>
  </si>
  <si>
    <t>DUNKIRK, FRANCE</t>
  </si>
  <si>
    <t>ONE OR MORE SAFE PORT(S) IN CHINA</t>
  </si>
  <si>
    <t>MONTOIR-DE-BRETAGNE, FRANCE</t>
  </si>
  <si>
    <t>ГАЗ ПРИРОДНЫЙ СЖИЖЕННЫЙ. ПЕРЕВОЗИТСЯ В ТАНКАХ СУДНА ДЛЯ ПЕРЕВОЗКИ СЖИЖЕННОГО ГАЗА, ОБЪЕМ 156601 М3, ТЕХНИЧЕСКИЕ УСЛОВИЯ НА СЖИЖЕННЫЙ ГАЗ (% МОЛ): АЗОТ - 0,26; МЕТАН - 95,81; ЭТАН - 3,05; ПРОПАН - 0,52; ИЗОБУТАН - 0,21; Н-БУТАН - 0,15; ИЗОПЕНТАН - 0,0</t>
  </si>
  <si>
    <t>228233, SINGAPORE, 47 SCOTTS ROAD #17-01, GOLDBELL TOWERS</t>
  </si>
  <si>
    <t>ГАЗ ГОРЮЧИЙ ПРИРОДНЫЙ СЖИЖЕННЫЙ (СПГ) ПРИРОДНЫЙ ГАЗ, ПЕРЕВЕДЕННЫЙ В ЖИДКОЕ СОСТОЯНИЕ ПРИ ТЕМПЕРАТУРАХ МЕНЬШЕ КРИТИЧЕСКОЙ. СОДЕРЖАНИЕ ОСНОВНОГО ВЕЩЕСТВА (МАС. %)- МЕТАН 89,89 ПЛОТНОСТЬ 0.40109 КГ/Л НАЗНАЧЕНИЕ ТОВАРА ТОПЛИВО ДЛЯ ДВИГАТЕЛЕЙ ВНУТРЕННЕГО</t>
  </si>
  <si>
    <t>null</t>
  </si>
  <si>
    <t>ГАЗ ГОРЮЧИЙ ПРИРОДНЫЙ СЖИЖЕННЫЙ (СПГ) ПРИРОДНЫЙ ГАЗ, ПЕРЕВЕДЕННЫЙ В ЖИДКОЕ СОСТОЯНИЕ ПРИ ТЕMПЕРАТУРАХ МЕНЬШЕ КРИТИЧЕСКОЙ. СОДЕРЖАНИЕ ОСНОВНОГО ВЕЩЕСТВА (МАС. %)- МЕТАН 89,71 ПЛОТНОСТЬ 0.41388 КГ/Л НАЗНАЧЕНИЕ ТОВАРА ТОПЛИВО ДЛЯ ДВИГАТЕЛЕЙ ВНУТРЕННЕГО</t>
  </si>
  <si>
    <t>ГАЗ ПРИРОДНЫЙ СЖИЖЕННЫЙ. ПЕРЕВОЗИТСЯ В ТАНКАХ СУДНА ДЛЯ ПЕРЕВОЗКИ СЖИЖЕННОГО ГАЗА, ОБЪЕM 167235 М3, ТЕХНИЧЕСКИЕ УСЛОВИЯ НА СЖИЖЕННЫЙ ГАЗ (% МОЛ): АЗОТ - 0,28; МЕТАН - 95,88; ЭТАН - 2,96; ПРОПАН - 0,52; ИЗОБУТАН - 0,20; Н-БУТАН - 0,15; ИЗОПЕНТАН - 0,0</t>
  </si>
  <si>
    <t>ГАЗ ПРИРОДНЫЙ СЖИЖЕННЫЙ;ПЕРЕВОЗИТСЯ В ТАНКАХ СУДНА ДЛЯ ПЕРЕВОЗКИ СЖИЖЕННОГО ГАЗА, ОБЪЕМ 158218 М3, ТЕХНИЧЕСКИЕ УСЛОВИЯ НА СЖИЖЕННЫЙ ГАЗ (% МОЛ): АЗОТ - 0,26; МЕТАН - 96,02; ЭТАН - 2,90; ПРОПАН - 0,49; ИЗОБУТАН - 0,19; Н-БУТАН - 0,14; ИЗОПЕНТАН - 0,0</t>
  </si>
  <si>
    <t>ГАЗ ПРИРОДНЫЙ СЖИЖЕННЫЙ:ПЕРЕВОЗИТСЯ В ТАНКАХ СУДНА ДЛЯ ПЕРЕВОЗКИ СЖИЖЕННОГО ГАЗА, ОБЪЕМ 157979 М3, ТЕХНИЧЕСКИЕ УСЛОВИЯ НА СЖИЖЕННЫЙ ГАЗ (% МОЛ): АЗОТ - 0,27; МЕТАН - 96,07; ЭТАН - 2,85; ПРОПАН - 0,47; ИЗОБУТАН - 0,19; Н-БУТАН - 0,14; ИЗОПЕНТАН - 0,0</t>
  </si>
  <si>
    <t>KUNLUN RED STAR ENERGY TRADING LTD.</t>
  </si>
  <si>
    <t>ГАЗ ПРИРОДНЫЙ СЖИЖЕННЫЙ, ПЕРЕВОЗИТСЯ В ТАНКАХ СУДНА ДЛЯ ПЕРЕВОЗКИ СЖИЖЕННОГО ГАЗА, ОБЪЕМ 152588 М3, ТЕХНИЧЕСКИЕ УСЛОВИЯ НА СЖИЖЕННЫЙ ГАЗ (% МОЛ): АЗОТ - 0,29; МЕТАН - 96,06; ЭТАН - 2,83; ПРОПАН - 0,48; ИЗОБУТАН - 0,19; Н-БУТАН - 0,14; ИЗОПЕНТАН - 0,0</t>
  </si>
  <si>
    <t>ГАЗ ГОРЮЧИЙ ПРИРОДНЫЙ СЖИЖЕННЫЙ (СПГ) ПРИРОДНЫЙ ГАЗ, ПЕРЕВЕДЕННЫЙ В ЖИДКОЕ СОСТОЯНИЕ ПРИ ТЕМПЕРАТУРАХ МЕНЬШЕ КРИТИЧЕСКОЙ.СОДЕРЖАНИЕ ОСНОВНОГО ВЕЩЕСТВА (МАС.%)- МЕТАН 89,71 ПЛОТНОСТЬ 0.40587 КГ/Л НАЗНАЧЕНИЕ ТОВАРА ТОПЛИВО ДЛЯ ДВИГАТЕЛЕЙ ВНУТРЕННЕГО</t>
  </si>
  <si>
    <t>58273, SITY, LINKOPING, GJUTERIGATAN, 1B</t>
  </si>
  <si>
    <t>ГАЗ ПРИРОДНЫЙ СЖИЖЕННЫЙ. ПЕРЕВОЗИТСЯ В ТАНКАХ СУДНА ДЛЯ ПЕРЕВОЗКИ СЖИЖЕННОГО ГАЗА, ОБЪЕМ 800 М3, ТЕХНИЧЕСКИЕ УСЛОВИЯ НА СЖИЖЕННЫЙ ГАЗ (% МОЛ): АЗОТ - 0,30; МЕТАН - 96,10; ЭТАН - 2,79; ПРОПАН - 0,48; ИЗОБУТАН - 0,19; Н-БУТАН - 0,14; ИЗОПЕНТАН - 0,00;</t>
  </si>
  <si>
    <t>MONTOIR-DE-BRETAGNE, FRANCE .</t>
  </si>
  <si>
    <t>ГАЗ ПРИРОДНЫЙ СЖИЖЕННЫЙ. ПЕРЕВОЗИТСЯ В ТАНКАХ СУДНА ДЛЯ ПЕРЕВОЗКИ СЖИЖЕННОГО ГАЗА, ОБЪЕМ 866 М3, ТЕХНИЧЕСКИЕ УСЛОВИЯ НА СЖИЖЕННЫЙ ГАЗ (% МОЛ): АЗОТ - 0,32; МЕТАН - 96,11; ЭТАН - 2,78; ПРОПАН - 0,47; ИЗОБУТАН - 0,18; Н-БУТАН - 0,14; ИЗОПЕНТАН - 0,00;</t>
  </si>
  <si>
    <t>188909, ЛЕНИНГРАДСКАЯ ОБЛАСТЬ, ВЫБОРГСКИЙ РАЙОН, ПРОЕЗД КИСЛИЦИНСКИЙ (ВЫСОЦКАЯ Т</t>
  </si>
  <si>
    <t>6300, ZUG, BUNDESPLATZ 7 .</t>
  </si>
  <si>
    <t>ГАЗ ПРИРОДНЫЙ СЖИЖЕННЫЙ (МЕТАН) ПЕРЕВОЗИТСЯ В ТАНКАХ СУДНА ДЛЯ ПЕРЕВОЗКИ СЖИЖЕННОГО ГАЗА.</t>
  </si>
  <si>
    <t>ООО "ГАЗПРОМ ЭКСПОРТ</t>
  </si>
  <si>
    <t>HONG KONG, AT 35/F., FAR EAST FINANCE CENTRE, 16 HARCOURT ROAD .</t>
  </si>
  <si>
    <t>ГАЗ ПРИPОДНЫЙ СЖИЖЕННЫЙ (МЕТАН), ПЕРЕВОЗИТСЯ В ТАНКАХ СУДНА ДЛЯ ПЕРЕВОЗКИ СЖИЖЕННОГО ГАЗА</t>
  </si>
  <si>
    <t>0781301001</t>
  </si>
  <si>
    <t>ООО "ГАЗПРОМ СПГ ТЕХНОЛОГИИ</t>
  </si>
  <si>
    <t>197022, город САНКТ-ПЕТЕРБУРГ, АПТЕКАРСКАЯ НАБ., дом 20 ЛИТЕРА А, ПОМ/ОФИС 16-Н/32</t>
  </si>
  <si>
    <t>LNG PROM TECHNOLOGY LLC</t>
  </si>
  <si>
    <t>ULAANBAATAR BATOR, KHAN-UUL DISTRICT 120 MANGAT-21-67 . .</t>
  </si>
  <si>
    <t>ГАЗ ПРИРОДНЫЙ СЖИЖЕННЫЙ ГОРЮЧИЙ (СПГ) В ВИДЕ КРИОГЕННОЙ ЖИДКОСТИ ПЕРЕВЕДЕННЫЙ В ЖИДКОЕ СОСТОЯНИЕ ПРИ ТЕМПЕРАТУРАХ МЕНЬШЕ КРИТИЧЕСКОЙ ЯВЛЯЕТСЯ СМЕСЬЮ УГЛЕВОДОРОДОВ С ПРЕОБЛАДАЮЩЕЙ ДОЛЕЙ МЕТАНА МАРКА Б ГОСТ Р 56021-2014 ДАТА ИЗГОТОВЛЕНИЯ 05.04.2023</t>
  </si>
  <si>
    <t>0470401001</t>
  </si>
  <si>
    <t>02100, C., ESPOO, REVONTULENPUISTO, 2C . .</t>
  </si>
  <si>
    <t>010000, город АСТАНА, РАЙОН САРЫАРКА, улица КЕНЕСАРЫ, дом 8, Н. П. 108. .</t>
  </si>
  <si>
    <t>ЗАО КРИОГАЗ</t>
  </si>
  <si>
    <t>ОАО ЯМАЛ СПГ</t>
  </si>
  <si>
    <t>ООО ГАЗПРОМ ГАЗОМОТОРНОЕ ТОПЛИВО</t>
  </si>
  <si>
    <t>ООО ГАЗПРОМ ТРАНСГАЗ ЕКАТЕРИНБУРГ</t>
  </si>
  <si>
    <t>ООО ГСПГТ ПЕРМЬ</t>
  </si>
  <si>
    <t>ООО КРИОГАЗ-ВЫСОЦК</t>
  </si>
  <si>
    <t>ООО КРИОГАЗ-ВЫСОЦК.</t>
  </si>
  <si>
    <t>ООО НОВАТЭК-ЧЕЛЯБИНСК</t>
  </si>
  <si>
    <t>ООО ГАЗПРОМ ЭКСПОРТ</t>
  </si>
  <si>
    <t>ООО САХАЛИНСКАЯ ЭНЕРГИЯ (SAKHALIN ENERGY)</t>
  </si>
  <si>
    <t>Холдинг</t>
  </si>
  <si>
    <t>НОВАТЭК</t>
  </si>
  <si>
    <t>SAKHALIN ENERGY</t>
  </si>
  <si>
    <t>БРАЗИЛИЯ</t>
  </si>
  <si>
    <t>Кол-во, ТЫС. М3</t>
  </si>
  <si>
    <t>ГАЗПРОМ</t>
  </si>
  <si>
    <t>ОАО БЕЛАЗ-УПРАВЛЯЮЩАЯ КОМПАНИЯ ХОЛДИНГА БЕЛАЗ-ХОЛДИНГ</t>
  </si>
  <si>
    <t>ОАО МАЗ - УПРАВЛЯЮЩАЯ КОМПАНИЯ ХОЛДИНГА БЕЛАВТОМАЗ</t>
  </si>
  <si>
    <t>ФГУП ВНИИМ ИМ. Д.И. МЕНДЕЛЕЕВА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</si>
</sst>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dd\.mm\.yyyy"/>
    <numFmt numFmtId="166" formatCode="_(* #,##0_);_(* \(#,##0\);_(* &quot;-&quot;??_);_(@_)"/>
    <numFmt numFmtId="167" formatCode="_(* #,##0.0_);_(* \(#,##0.0\);_(* &quot;-&quot;??_);_(@_)"/>
    <numFmt numFmtId="168" formatCode="_-* #,##0.0\ _₽_-;\-* #,##0.0\ _₽_-;_-* &quot;-&quot;?\ _₽_-;_-@_-"/>
  </numFmts>
  <fonts count="18" x14ac:knownFonts="1">
    <font>
      <sz val="12"/>
      <name val="Calibri"/>
      <family val="2"/>
      <charset val="1"/>
    </font>
    <font>
      <sz val="11"/>
      <color theme="1"/>
      <name val="Calibri"/>
      <family val="2"/>
      <scheme val="minor"/>
    </font>
    <font>
      <sz val="12"/>
      <name val="Calibri"/>
      <family val="2"/>
      <charset val="1"/>
    </font>
    <font>
      <b/>
      <sz val="12"/>
      <color theme="1"/>
      <name val="Calibri"/>
      <family val="2"/>
      <charset val="1"/>
    </font>
    <font>
      <sz val="12"/>
      <name val="Calibri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1"/>
      <color rgb="FF000000"/>
      <name val="Arial"/>
      <family val="2"/>
    </font>
    <font>
      <u/>
      <sz val="12"/>
      <color theme="1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charset val="1"/>
    </font>
    <font>
      <b/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3" fillId="7" borderId="1" xfId="0" applyFont="1" applyFill="1" applyBorder="1"/>
    <xf numFmtId="0" fontId="3" fillId="0" borderId="1" xfId="0" applyFont="1" applyBorder="1"/>
    <xf numFmtId="166" fontId="0" fillId="0" borderId="0" xfId="0" applyNumberFormat="1"/>
    <xf numFmtId="0" fontId="3" fillId="0" borderId="0" xfId="0" applyFont="1"/>
    <xf numFmtId="0" fontId="3" fillId="0" borderId="2" xfId="0" applyFont="1" applyBorder="1"/>
    <xf numFmtId="166" fontId="0" fillId="2" borderId="0" xfId="0" applyNumberFormat="1" applyFill="1"/>
    <xf numFmtId="166" fontId="3" fillId="7" borderId="1" xfId="0" applyNumberFormat="1" applyFont="1" applyFill="1" applyBorder="1"/>
    <xf numFmtId="166" fontId="3" fillId="0" borderId="2" xfId="0" applyNumberFormat="1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2"/>
    <xf numFmtId="0" fontId="14" fillId="0" borderId="0" xfId="0" applyFont="1"/>
    <xf numFmtId="0" fontId="15" fillId="0" borderId="0" xfId="0" applyFont="1" applyAlignment="1">
      <alignment horizontal="left"/>
    </xf>
    <xf numFmtId="0" fontId="14" fillId="4" borderId="0" xfId="0" applyFont="1" applyFill="1"/>
    <xf numFmtId="0" fontId="16" fillId="4" borderId="1" xfId="0" applyFont="1" applyFill="1" applyBorder="1"/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left"/>
    </xf>
    <xf numFmtId="0" fontId="16" fillId="2" borderId="0" xfId="0" applyFont="1" applyFill="1" applyAlignment="1">
      <alignment horizontal="left"/>
    </xf>
    <xf numFmtId="0" fontId="16" fillId="5" borderId="0" xfId="0" applyFont="1" applyFill="1" applyAlignment="1">
      <alignment horizontal="left" vertical="center"/>
    </xf>
    <xf numFmtId="0" fontId="16" fillId="6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165" fontId="17" fillId="0" borderId="0" xfId="0" applyNumberFormat="1" applyFont="1"/>
    <xf numFmtId="167" fontId="17" fillId="0" borderId="0" xfId="1" applyNumberFormat="1" applyFont="1" applyFill="1"/>
    <xf numFmtId="168" fontId="17" fillId="0" borderId="0" xfId="0" applyNumberFormat="1" applyFont="1"/>
    <xf numFmtId="166" fontId="17" fillId="0" borderId="0" xfId="1" applyNumberFormat="1" applyFont="1"/>
    <xf numFmtId="14" fontId="17" fillId="0" borderId="0" xfId="0" applyNumberFormat="1" applyFont="1"/>
    <xf numFmtId="4" fontId="17" fillId="0" borderId="0" xfId="0" applyNumberFormat="1" applyFont="1"/>
  </cellXfs>
  <cellStyles count="9">
    <cellStyle name="Гиперссылка" xfId="2" builtinId="8"/>
    <cellStyle name="Гиперссылка 2" xfId="5" xr:uid="{25A1FAEC-0721-4808-9729-4DDFAFA5CD8F}"/>
    <cellStyle name="Обычный" xfId="0" builtinId="0"/>
    <cellStyle name="Обычный 2" xfId="3" xr:uid="{1351FB1B-8881-4463-9D82-71B7A6A437A9}"/>
    <cellStyle name="Обычный 3" xfId="4" xr:uid="{66F5EC5B-7CC0-4838-80E1-9BDC9CCC682E}"/>
    <cellStyle name="Процентный 2" xfId="7" xr:uid="{3A5BB747-BCF8-43CD-8021-0CBBE921DAEB}"/>
    <cellStyle name="Финансовый" xfId="1" builtinId="3"/>
    <cellStyle name="Финансовый 2" xfId="8" xr:uid="{4EA51F87-15FF-43E2-ABAE-CA8656D0C1A8}"/>
    <cellStyle name="Финансовый 3" xfId="6" xr:uid="{4E7632E0-C968-4FF4-AF89-C33F367221C3}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krchem.dp.ua/2018/02/27/rossiya-ooo-sibur-tolyatti-nachalo-vypusk-propan-propilenovoj-frakcii-ppf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4D07E-3197-48EB-8DB3-82B8EE5738B0}">
  <dimension ref="A2:J35"/>
  <sheetViews>
    <sheetView zoomScale="80" zoomScaleNormal="80" workbookViewId="0">
      <selection activeCell="C28" sqref="C28"/>
    </sheetView>
  </sheetViews>
  <sheetFormatPr defaultColWidth="8.875" defaultRowHeight="15.75" x14ac:dyDescent="0.25"/>
  <cols>
    <col min="2" max="2" width="28.625" customWidth="1"/>
    <col min="3" max="3" width="27.875" customWidth="1"/>
    <col min="4" max="9" width="13.125" customWidth="1"/>
    <col min="10" max="10" width="15.5" customWidth="1"/>
  </cols>
  <sheetData>
    <row r="2" spans="1:10" x14ac:dyDescent="0.25">
      <c r="A2" t="s">
        <v>47</v>
      </c>
    </row>
    <row r="3" spans="1:10" x14ac:dyDescent="0.25">
      <c r="A3" s="2" t="s">
        <v>0</v>
      </c>
      <c r="B3" s="2" t="s">
        <v>40</v>
      </c>
      <c r="C3" s="2" t="s">
        <v>45</v>
      </c>
      <c r="D3" s="8">
        <v>2015</v>
      </c>
      <c r="E3" s="8">
        <v>2016</v>
      </c>
      <c r="F3" s="8">
        <v>2017</v>
      </c>
      <c r="G3" s="8">
        <v>2018</v>
      </c>
      <c r="H3" s="8">
        <v>2019</v>
      </c>
      <c r="I3" s="8">
        <v>2020</v>
      </c>
      <c r="J3" s="2" t="s">
        <v>39</v>
      </c>
    </row>
    <row r="4" spans="1:10" x14ac:dyDescent="0.25">
      <c r="A4" s="5" t="s">
        <v>2</v>
      </c>
      <c r="B4" s="5" t="s">
        <v>13</v>
      </c>
      <c r="C4" t="s">
        <v>37</v>
      </c>
      <c r="D4" s="4">
        <v>142448</v>
      </c>
      <c r="E4" s="4"/>
      <c r="F4" s="4"/>
      <c r="G4" s="4">
        <v>1675587</v>
      </c>
      <c r="H4" s="4"/>
      <c r="I4" s="4"/>
      <c r="J4">
        <v>1818035</v>
      </c>
    </row>
    <row r="5" spans="1:10" x14ac:dyDescent="0.25">
      <c r="A5" s="5"/>
      <c r="B5" s="5"/>
      <c r="C5" t="s">
        <v>46</v>
      </c>
      <c r="D5" s="4">
        <v>168467800</v>
      </c>
      <c r="E5" s="4">
        <v>105613430</v>
      </c>
      <c r="F5" s="4">
        <v>31048567</v>
      </c>
      <c r="G5" s="4">
        <v>26892469</v>
      </c>
      <c r="H5" s="4">
        <v>11477145</v>
      </c>
      <c r="I5" s="4"/>
      <c r="J5">
        <v>343499411</v>
      </c>
    </row>
    <row r="6" spans="1:10" x14ac:dyDescent="0.25">
      <c r="A6" s="5"/>
      <c r="B6" s="5"/>
      <c r="C6" t="s">
        <v>43</v>
      </c>
      <c r="D6" s="4">
        <v>16150000</v>
      </c>
      <c r="E6" s="4">
        <v>1380000</v>
      </c>
      <c r="F6" s="4"/>
      <c r="G6" s="4">
        <v>1000000</v>
      </c>
      <c r="H6" s="4">
        <v>62570000</v>
      </c>
      <c r="I6" s="4"/>
      <c r="J6">
        <v>81100000</v>
      </c>
    </row>
    <row r="7" spans="1:10" x14ac:dyDescent="0.25">
      <c r="A7" s="5"/>
      <c r="B7" s="5"/>
      <c r="C7" s="1" t="s">
        <v>48</v>
      </c>
      <c r="D7" s="7">
        <f>SUM(D4:D6)</f>
        <v>184760248</v>
      </c>
      <c r="E7" s="7">
        <f t="shared" ref="E7:J7" si="0">SUM(E4:E6)</f>
        <v>106993430</v>
      </c>
      <c r="F7" s="7">
        <f t="shared" si="0"/>
        <v>31048567</v>
      </c>
      <c r="G7" s="7">
        <f t="shared" si="0"/>
        <v>29568056</v>
      </c>
      <c r="H7" s="7">
        <f t="shared" si="0"/>
        <v>74047145</v>
      </c>
      <c r="I7" s="7">
        <f t="shared" si="0"/>
        <v>0</v>
      </c>
      <c r="J7" s="7">
        <f t="shared" si="0"/>
        <v>426417446</v>
      </c>
    </row>
    <row r="8" spans="1:10" x14ac:dyDescent="0.25">
      <c r="A8" s="5"/>
      <c r="B8" s="5" t="s">
        <v>14</v>
      </c>
      <c r="C8" t="s">
        <v>37</v>
      </c>
      <c r="D8" s="4">
        <v>125711586</v>
      </c>
      <c r="E8" s="4">
        <v>115348672</v>
      </c>
      <c r="F8" s="4">
        <v>138196959</v>
      </c>
      <c r="G8" s="4">
        <v>136316839</v>
      </c>
      <c r="H8" s="4">
        <v>153612223</v>
      </c>
      <c r="I8" s="4">
        <v>19953029</v>
      </c>
      <c r="J8">
        <v>689139308</v>
      </c>
    </row>
    <row r="9" spans="1:10" x14ac:dyDescent="0.25">
      <c r="A9" s="5"/>
      <c r="B9" s="5"/>
      <c r="C9" t="s">
        <v>46</v>
      </c>
      <c r="D9" s="4">
        <v>32461298</v>
      </c>
      <c r="E9" s="4">
        <v>42588713</v>
      </c>
      <c r="F9" s="4">
        <v>13970465</v>
      </c>
      <c r="G9" s="4">
        <v>36741083</v>
      </c>
      <c r="H9" s="4">
        <v>44867252</v>
      </c>
      <c r="I9" s="4"/>
      <c r="J9">
        <v>170628811</v>
      </c>
    </row>
    <row r="10" spans="1:10" x14ac:dyDescent="0.25">
      <c r="A10" s="5"/>
      <c r="B10" s="5"/>
      <c r="C10" t="s">
        <v>43</v>
      </c>
      <c r="D10" s="4">
        <v>85267550</v>
      </c>
      <c r="E10" s="4">
        <v>82251000</v>
      </c>
      <c r="F10" s="4">
        <v>76789000</v>
      </c>
      <c r="G10" s="4">
        <v>91086000</v>
      </c>
      <c r="H10" s="4">
        <v>122126000</v>
      </c>
      <c r="I10" s="4">
        <v>21138000</v>
      </c>
      <c r="J10">
        <v>478657550</v>
      </c>
    </row>
    <row r="11" spans="1:10" x14ac:dyDescent="0.25">
      <c r="A11" s="5"/>
      <c r="B11" s="5"/>
      <c r="C11" s="1" t="s">
        <v>48</v>
      </c>
      <c r="D11" s="7">
        <f>SUM(D8:D10)</f>
        <v>243440434</v>
      </c>
      <c r="E11" s="7">
        <f t="shared" ref="E11" si="1">SUM(E8:E10)</f>
        <v>240188385</v>
      </c>
      <c r="F11" s="7">
        <f t="shared" ref="F11" si="2">SUM(F8:F10)</f>
        <v>228956424</v>
      </c>
      <c r="G11" s="7">
        <f t="shared" ref="G11" si="3">SUM(G8:G10)</f>
        <v>264143922</v>
      </c>
      <c r="H11" s="7">
        <f t="shared" ref="H11" si="4">SUM(H8:H10)</f>
        <v>320605475</v>
      </c>
      <c r="I11" s="7">
        <f t="shared" ref="I11" si="5">SUM(I8:I10)</f>
        <v>41091029</v>
      </c>
      <c r="J11" s="7">
        <f t="shared" ref="J11" si="6">SUM(J8:J10)</f>
        <v>1338425669</v>
      </c>
    </row>
    <row r="12" spans="1:10" x14ac:dyDescent="0.25">
      <c r="A12" s="5"/>
      <c r="B12" s="5" t="s">
        <v>38</v>
      </c>
      <c r="C12" t="s">
        <v>37</v>
      </c>
      <c r="D12" s="4">
        <v>6001240</v>
      </c>
      <c r="E12" s="4">
        <v>11630880</v>
      </c>
      <c r="F12" s="4">
        <v>5646980</v>
      </c>
      <c r="G12" s="4">
        <v>2794720</v>
      </c>
      <c r="H12" s="4">
        <v>1100000</v>
      </c>
      <c r="I12" s="4">
        <v>1092100</v>
      </c>
      <c r="J12">
        <v>28265920</v>
      </c>
    </row>
    <row r="13" spans="1:10" x14ac:dyDescent="0.25">
      <c r="A13" s="5"/>
      <c r="B13" s="5"/>
      <c r="C13" t="s">
        <v>46</v>
      </c>
      <c r="D13" s="4">
        <v>11366120</v>
      </c>
      <c r="E13" s="4">
        <v>11616495</v>
      </c>
      <c r="F13" s="4">
        <v>6647090</v>
      </c>
      <c r="G13" s="4">
        <v>6024580</v>
      </c>
      <c r="H13" s="4">
        <v>952330</v>
      </c>
      <c r="I13" s="4"/>
      <c r="J13">
        <v>36606615</v>
      </c>
    </row>
    <row r="14" spans="1:10" x14ac:dyDescent="0.25">
      <c r="A14" s="5"/>
      <c r="B14" s="5"/>
      <c r="C14" t="s">
        <v>43</v>
      </c>
      <c r="D14" s="4">
        <v>8918000</v>
      </c>
      <c r="E14" s="4">
        <v>11628000</v>
      </c>
      <c r="F14" s="4">
        <v>5182000</v>
      </c>
      <c r="G14" s="4">
        <v>2331000</v>
      </c>
      <c r="H14" s="4">
        <v>1408000</v>
      </c>
      <c r="I14" s="4"/>
      <c r="J14">
        <v>29467000</v>
      </c>
    </row>
    <row r="15" spans="1:10" x14ac:dyDescent="0.25">
      <c r="A15" s="5"/>
      <c r="B15" s="5"/>
      <c r="C15" s="1" t="s">
        <v>48</v>
      </c>
      <c r="D15" s="7">
        <f>SUM(D12:D14)</f>
        <v>26285360</v>
      </c>
      <c r="E15" s="7">
        <f t="shared" ref="E15" si="7">SUM(E12:E14)</f>
        <v>34875375</v>
      </c>
      <c r="F15" s="7">
        <f t="shared" ref="F15" si="8">SUM(F12:F14)</f>
        <v>17476070</v>
      </c>
      <c r="G15" s="7">
        <f t="shared" ref="G15" si="9">SUM(G12:G14)</f>
        <v>11150300</v>
      </c>
      <c r="H15" s="7">
        <f t="shared" ref="H15" si="10">SUM(H12:H14)</f>
        <v>3460330</v>
      </c>
      <c r="I15" s="7">
        <f t="shared" ref="I15" si="11">SUM(I12:I14)</f>
        <v>1092100</v>
      </c>
      <c r="J15" s="7">
        <f t="shared" ref="J15" si="12">SUM(J12:J14)</f>
        <v>94339535</v>
      </c>
    </row>
    <row r="16" spans="1:10" x14ac:dyDescent="0.25">
      <c r="A16" s="5"/>
      <c r="B16" s="5" t="s">
        <v>30</v>
      </c>
      <c r="C16" t="s">
        <v>37</v>
      </c>
      <c r="D16" s="4"/>
      <c r="E16" s="4"/>
      <c r="F16" s="4">
        <v>72613</v>
      </c>
      <c r="G16" s="4"/>
      <c r="H16" s="4">
        <v>697800</v>
      </c>
      <c r="I16" s="4"/>
      <c r="J16">
        <v>770413</v>
      </c>
    </row>
    <row r="17" spans="1:10" x14ac:dyDescent="0.25">
      <c r="A17" s="5"/>
      <c r="B17" s="5"/>
      <c r="C17" t="s">
        <v>46</v>
      </c>
      <c r="D17" s="4">
        <v>18181694</v>
      </c>
      <c r="E17" s="4">
        <v>86257172</v>
      </c>
      <c r="F17" s="4">
        <v>9173787</v>
      </c>
      <c r="G17" s="4">
        <v>2700000</v>
      </c>
      <c r="H17" s="4">
        <v>2798277</v>
      </c>
      <c r="I17" s="4"/>
      <c r="J17">
        <v>119110930</v>
      </c>
    </row>
    <row r="18" spans="1:10" x14ac:dyDescent="0.25">
      <c r="A18" s="3"/>
      <c r="B18" s="5"/>
      <c r="C18" t="s">
        <v>43</v>
      </c>
      <c r="D18" s="4">
        <v>8070000</v>
      </c>
      <c r="E18" s="4">
        <v>46080000</v>
      </c>
      <c r="F18" s="4"/>
      <c r="G18" s="4"/>
      <c r="H18" s="4"/>
      <c r="I18" s="4"/>
      <c r="J18">
        <v>54150000</v>
      </c>
    </row>
    <row r="19" spans="1:10" x14ac:dyDescent="0.25">
      <c r="A19" s="5"/>
      <c r="B19" s="5"/>
      <c r="C19" s="1" t="s">
        <v>48</v>
      </c>
      <c r="D19" s="7">
        <f>SUM(D16:D18)</f>
        <v>26251694</v>
      </c>
      <c r="E19" s="7">
        <f t="shared" ref="E19" si="13">SUM(E16:E18)</f>
        <v>132337172</v>
      </c>
      <c r="F19" s="7">
        <f t="shared" ref="F19" si="14">SUM(F16:F18)</f>
        <v>9246400</v>
      </c>
      <c r="G19" s="7">
        <f t="shared" ref="G19" si="15">SUM(G16:G18)</f>
        <v>2700000</v>
      </c>
      <c r="H19" s="7">
        <f t="shared" ref="H19" si="16">SUM(H16:H18)</f>
        <v>3496077</v>
      </c>
      <c r="I19" s="7">
        <f t="shared" ref="I19" si="17">SUM(I16:I18)</f>
        <v>0</v>
      </c>
      <c r="J19" s="7">
        <f t="shared" ref="J19" si="18">SUM(J16:J18)</f>
        <v>174031343</v>
      </c>
    </row>
    <row r="20" spans="1:10" x14ac:dyDescent="0.25">
      <c r="A20" s="6" t="s">
        <v>41</v>
      </c>
      <c r="B20" s="6"/>
      <c r="C20" s="6"/>
      <c r="D20" s="9">
        <v>480737736</v>
      </c>
      <c r="E20" s="9">
        <v>514394362</v>
      </c>
      <c r="F20" s="9">
        <v>286727461</v>
      </c>
      <c r="G20" s="9">
        <v>307562278</v>
      </c>
      <c r="H20" s="9">
        <v>401609027</v>
      </c>
      <c r="I20" s="9">
        <v>42183129</v>
      </c>
      <c r="J20" s="9">
        <v>2033213993</v>
      </c>
    </row>
    <row r="25" spans="1:10" x14ac:dyDescent="0.25">
      <c r="A25" t="s">
        <v>47</v>
      </c>
    </row>
    <row r="26" spans="1:10" x14ac:dyDescent="0.25">
      <c r="A26" s="2" t="s">
        <v>0</v>
      </c>
      <c r="B26" s="2" t="s">
        <v>40</v>
      </c>
      <c r="C26" s="2" t="s">
        <v>45</v>
      </c>
      <c r="D26" s="8">
        <v>2015</v>
      </c>
      <c r="E26" s="8">
        <v>2016</v>
      </c>
      <c r="F26" s="8">
        <v>2017</v>
      </c>
      <c r="G26" s="8">
        <v>2018</v>
      </c>
      <c r="H26" s="8">
        <v>2019</v>
      </c>
      <c r="I26" s="8">
        <v>2020</v>
      </c>
      <c r="J26" s="2" t="s">
        <v>39</v>
      </c>
    </row>
    <row r="27" spans="1:10" x14ac:dyDescent="0.25">
      <c r="A27" s="5" t="s">
        <v>2</v>
      </c>
      <c r="B27" s="5" t="s">
        <v>13</v>
      </c>
      <c r="C27" t="s">
        <v>37</v>
      </c>
      <c r="D27" s="4">
        <f>IFERROR(D4/D7*D6+D4,0)</f>
        <v>154899.46196166612</v>
      </c>
      <c r="E27" s="4">
        <f t="shared" ref="E27:J27" si="19">IFERROR(E4/E7*E6+E4,0)</f>
        <v>0</v>
      </c>
      <c r="F27" s="4">
        <f t="shared" si="19"/>
        <v>0</v>
      </c>
      <c r="G27" s="4">
        <f t="shared" si="19"/>
        <v>1732255.8253025494</v>
      </c>
      <c r="H27" s="4">
        <f t="shared" si="19"/>
        <v>0</v>
      </c>
      <c r="I27" s="4">
        <f t="shared" si="19"/>
        <v>0</v>
      </c>
      <c r="J27" s="4">
        <f t="shared" si="19"/>
        <v>2163805.6524043111</v>
      </c>
    </row>
    <row r="28" spans="1:10" x14ac:dyDescent="0.25">
      <c r="A28" s="5"/>
      <c r="B28" s="5"/>
      <c r="C28" t="s">
        <v>46</v>
      </c>
      <c r="D28" s="4">
        <f>D7-D27</f>
        <v>184605348.53803834</v>
      </c>
      <c r="E28" s="4">
        <f t="shared" ref="E28:J28" si="20">E7-E27</f>
        <v>106993430</v>
      </c>
      <c r="F28" s="4">
        <f t="shared" si="20"/>
        <v>31048567</v>
      </c>
      <c r="G28" s="4">
        <f t="shared" si="20"/>
        <v>27835800.174697451</v>
      </c>
      <c r="H28" s="4">
        <f t="shared" si="20"/>
        <v>74047145</v>
      </c>
      <c r="I28" s="4">
        <f t="shared" si="20"/>
        <v>0</v>
      </c>
      <c r="J28" s="4">
        <f t="shared" si="20"/>
        <v>424253640.34759569</v>
      </c>
    </row>
    <row r="29" spans="1:10" x14ac:dyDescent="0.25">
      <c r="A29" s="5"/>
      <c r="B29" s="5" t="s">
        <v>14</v>
      </c>
      <c r="C29" t="s">
        <v>37</v>
      </c>
      <c r="D29" s="4">
        <f>IFERROR(D8/D11*D10+D8,0)</f>
        <v>169743379.60432088</v>
      </c>
      <c r="E29" s="4">
        <f t="shared" ref="E29:J29" si="21">IFERROR(E8/E11*E10+E8,0)</f>
        <v>154849098.38686296</v>
      </c>
      <c r="F29" s="4">
        <f t="shared" si="21"/>
        <v>184546417.55308694</v>
      </c>
      <c r="G29" s="4">
        <f t="shared" si="21"/>
        <v>183323620.39076772</v>
      </c>
      <c r="H29" s="4">
        <f t="shared" si="21"/>
        <v>212126652.13162354</v>
      </c>
      <c r="I29" s="4">
        <f t="shared" si="21"/>
        <v>30217243.288768478</v>
      </c>
      <c r="J29" s="4">
        <f t="shared" si="21"/>
        <v>935594333.79342377</v>
      </c>
    </row>
    <row r="30" spans="1:10" x14ac:dyDescent="0.25">
      <c r="A30" s="5"/>
      <c r="B30" s="5"/>
      <c r="C30" t="s">
        <v>46</v>
      </c>
      <c r="D30" s="4">
        <f>D11-D29</f>
        <v>73697054.395679116</v>
      </c>
      <c r="E30" s="4">
        <f t="shared" ref="E30:J30" si="22">E11-E29</f>
        <v>85339286.613137037</v>
      </c>
      <c r="F30" s="4">
        <f t="shared" si="22"/>
        <v>44410006.446913064</v>
      </c>
      <c r="G30" s="4">
        <f t="shared" si="22"/>
        <v>80820301.609232277</v>
      </c>
      <c r="H30" s="4">
        <f t="shared" si="22"/>
        <v>108478822.86837646</v>
      </c>
      <c r="I30" s="4">
        <f t="shared" si="22"/>
        <v>10873785.711231522</v>
      </c>
      <c r="J30" s="4">
        <f t="shared" si="22"/>
        <v>402831335.20657623</v>
      </c>
    </row>
    <row r="31" spans="1:10" x14ac:dyDescent="0.25">
      <c r="A31" s="5"/>
      <c r="B31" s="5" t="s">
        <v>38</v>
      </c>
      <c r="C31" t="s">
        <v>37</v>
      </c>
      <c r="D31" s="4">
        <f>D12/D15*D14+D12</f>
        <v>8037318.5745373089</v>
      </c>
      <c r="E31" s="4">
        <f t="shared" ref="E31:J31" si="23">E12/E15*E14+E12</f>
        <v>15508798.807754755</v>
      </c>
      <c r="F31" s="4">
        <f t="shared" si="23"/>
        <v>7321421.1277821613</v>
      </c>
      <c r="G31" s="4">
        <f t="shared" si="23"/>
        <v>3378963.6813359279</v>
      </c>
      <c r="H31" s="4">
        <f t="shared" si="23"/>
        <v>1547587.3688347642</v>
      </c>
      <c r="I31" s="4">
        <f t="shared" si="23"/>
        <v>1092100</v>
      </c>
      <c r="J31" s="4">
        <f t="shared" si="23"/>
        <v>37094793.967207916</v>
      </c>
    </row>
    <row r="32" spans="1:10" x14ac:dyDescent="0.25">
      <c r="A32" s="5"/>
      <c r="B32" s="5"/>
      <c r="C32" t="s">
        <v>46</v>
      </c>
      <c r="D32" s="4">
        <f>D15-D31</f>
        <v>18248041.425462693</v>
      </c>
      <c r="E32" s="4">
        <f t="shared" ref="E32:J32" si="24">E15-E31</f>
        <v>19366576.192245245</v>
      </c>
      <c r="F32" s="4">
        <f t="shared" si="24"/>
        <v>10154648.872217838</v>
      </c>
      <c r="G32" s="4">
        <f t="shared" si="24"/>
        <v>7771336.3186640721</v>
      </c>
      <c r="H32" s="4">
        <f t="shared" si="24"/>
        <v>1912742.6311652358</v>
      </c>
      <c r="I32" s="4">
        <f t="shared" si="24"/>
        <v>0</v>
      </c>
      <c r="J32" s="4">
        <f t="shared" si="24"/>
        <v>57244741.032792084</v>
      </c>
    </row>
    <row r="33" spans="1:10" x14ac:dyDescent="0.25">
      <c r="A33" s="5"/>
      <c r="B33" s="5" t="s">
        <v>30</v>
      </c>
      <c r="C33" t="s">
        <v>37</v>
      </c>
      <c r="D33" s="4">
        <f>IFERROR(D16/D19*D18+D16,0)</f>
        <v>0</v>
      </c>
      <c r="E33" s="4">
        <f t="shared" ref="E33:J33" si="25">IFERROR(E16/E19*E18+E16,0)</f>
        <v>0</v>
      </c>
      <c r="F33" s="4">
        <f t="shared" si="25"/>
        <v>72613</v>
      </c>
      <c r="G33" s="4">
        <f t="shared" si="25"/>
        <v>0</v>
      </c>
      <c r="H33" s="4">
        <f t="shared" si="25"/>
        <v>697800</v>
      </c>
      <c r="I33" s="4">
        <f t="shared" si="25"/>
        <v>0</v>
      </c>
      <c r="J33" s="4">
        <f t="shared" si="25"/>
        <v>1010127.6584681588</v>
      </c>
    </row>
    <row r="34" spans="1:10" x14ac:dyDescent="0.25">
      <c r="A34" s="5"/>
      <c r="B34" s="5"/>
      <c r="C34" t="s">
        <v>46</v>
      </c>
      <c r="D34" s="4">
        <f>D19-D33</f>
        <v>26251694</v>
      </c>
      <c r="E34" s="4">
        <f t="shared" ref="E34:J34" si="26">E19-E33</f>
        <v>132337172</v>
      </c>
      <c r="F34" s="4">
        <f t="shared" si="26"/>
        <v>9173787</v>
      </c>
      <c r="G34" s="4">
        <f t="shared" si="26"/>
        <v>2700000</v>
      </c>
      <c r="H34" s="4">
        <f t="shared" si="26"/>
        <v>2798277</v>
      </c>
      <c r="I34" s="4">
        <f t="shared" si="26"/>
        <v>0</v>
      </c>
      <c r="J34" s="4">
        <f t="shared" si="26"/>
        <v>173021215.34153184</v>
      </c>
    </row>
    <row r="35" spans="1:10" x14ac:dyDescent="0.25">
      <c r="A35" s="6" t="s">
        <v>41</v>
      </c>
      <c r="B35" s="6"/>
      <c r="C35" s="6"/>
      <c r="D35" s="9">
        <f>SUM(D27:D34)</f>
        <v>480737736</v>
      </c>
      <c r="E35" s="9">
        <f t="shared" ref="E35:J35" si="27">SUM(E27:E34)</f>
        <v>514394362</v>
      </c>
      <c r="F35" s="9">
        <f t="shared" si="27"/>
        <v>286727461</v>
      </c>
      <c r="G35" s="9">
        <f t="shared" si="27"/>
        <v>307562278</v>
      </c>
      <c r="H35" s="9">
        <f t="shared" si="27"/>
        <v>401609027</v>
      </c>
      <c r="I35" s="9">
        <f t="shared" si="27"/>
        <v>42183129</v>
      </c>
      <c r="J35" s="9">
        <f t="shared" si="27"/>
        <v>2033213993</v>
      </c>
    </row>
  </sheetData>
  <autoFilter ref="A25:J35" xr:uid="{08B6BA18-D0D5-41FD-B73E-C5EC5A0AB936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6F947-7333-4CCC-8BB1-CDC24AB3B376}">
  <dimension ref="A1:F18"/>
  <sheetViews>
    <sheetView zoomScale="90" zoomScaleNormal="90" workbookViewId="0">
      <selection activeCell="D19" sqref="D19"/>
    </sheetView>
  </sheetViews>
  <sheetFormatPr defaultColWidth="8.875" defaultRowHeight="15.75" x14ac:dyDescent="0.25"/>
  <cols>
    <col min="1" max="1" width="24.5" customWidth="1"/>
    <col min="2" max="2" width="15.625" hidden="1" customWidth="1"/>
    <col min="3" max="3" width="18.375" customWidth="1"/>
    <col min="4" max="4" width="22" customWidth="1"/>
  </cols>
  <sheetData>
    <row r="1" spans="1:6" s="14" customFormat="1" x14ac:dyDescent="0.25">
      <c r="A1" s="14" t="s">
        <v>73</v>
      </c>
      <c r="B1" s="14" t="s">
        <v>75</v>
      </c>
      <c r="C1" s="14" t="s">
        <v>72</v>
      </c>
      <c r="D1" s="14" t="s">
        <v>71</v>
      </c>
      <c r="E1" s="14" t="s">
        <v>70</v>
      </c>
    </row>
    <row r="2" spans="1:6" x14ac:dyDescent="0.25">
      <c r="A2" s="11" t="s">
        <v>13</v>
      </c>
      <c r="B2" s="5"/>
      <c r="C2" s="11" t="s">
        <v>53</v>
      </c>
      <c r="D2" t="s">
        <v>57</v>
      </c>
    </row>
    <row r="3" spans="1:6" x14ac:dyDescent="0.25">
      <c r="A3" s="11" t="s">
        <v>65</v>
      </c>
      <c r="B3" s="12" t="s">
        <v>79</v>
      </c>
      <c r="C3" s="11" t="s">
        <v>53</v>
      </c>
    </row>
    <row r="4" spans="1:6" x14ac:dyDescent="0.25">
      <c r="A4" s="11" t="s">
        <v>77</v>
      </c>
      <c r="B4" s="5" t="s">
        <v>78</v>
      </c>
      <c r="C4" s="11" t="s">
        <v>53</v>
      </c>
    </row>
    <row r="5" spans="1:6" x14ac:dyDescent="0.25">
      <c r="A5" s="11" t="s">
        <v>82</v>
      </c>
      <c r="B5" s="5"/>
      <c r="C5" s="11" t="s">
        <v>83</v>
      </c>
      <c r="F5" s="15" t="s">
        <v>84</v>
      </c>
    </row>
    <row r="6" spans="1:6" s="10" customFormat="1" x14ac:dyDescent="0.25">
      <c r="A6" s="11" t="s">
        <v>50</v>
      </c>
      <c r="B6" s="13"/>
      <c r="C6" s="10" t="s">
        <v>68</v>
      </c>
      <c r="D6" s="10" t="s">
        <v>49</v>
      </c>
    </row>
    <row r="7" spans="1:6" s="10" customFormat="1" x14ac:dyDescent="0.25">
      <c r="A7" s="11" t="s">
        <v>51</v>
      </c>
      <c r="B7" s="12"/>
      <c r="C7" s="10" t="s">
        <v>68</v>
      </c>
    </row>
    <row r="8" spans="1:6" x14ac:dyDescent="0.25">
      <c r="A8" s="11" t="s">
        <v>52</v>
      </c>
      <c r="B8" s="12"/>
      <c r="C8" s="10" t="s">
        <v>68</v>
      </c>
    </row>
    <row r="9" spans="1:6" x14ac:dyDescent="0.25">
      <c r="A9" s="11" t="s">
        <v>62</v>
      </c>
      <c r="B9" s="5" t="s">
        <v>42</v>
      </c>
      <c r="C9" s="10" t="s">
        <v>67</v>
      </c>
      <c r="D9" t="s">
        <v>57</v>
      </c>
      <c r="E9" t="s">
        <v>69</v>
      </c>
    </row>
    <row r="10" spans="1:6" x14ac:dyDescent="0.25">
      <c r="A10" s="11" t="s">
        <v>61</v>
      </c>
      <c r="B10" s="5" t="s">
        <v>76</v>
      </c>
      <c r="D10" t="s">
        <v>57</v>
      </c>
    </row>
    <row r="11" spans="1:6" x14ac:dyDescent="0.25">
      <c r="A11" s="11" t="s">
        <v>30</v>
      </c>
      <c r="B11" s="5"/>
      <c r="D11" t="s">
        <v>57</v>
      </c>
    </row>
    <row r="12" spans="1:6" x14ac:dyDescent="0.25">
      <c r="A12" s="11" t="s">
        <v>63</v>
      </c>
      <c r="B12" s="5"/>
      <c r="C12" t="s">
        <v>17</v>
      </c>
      <c r="D12" t="s">
        <v>81</v>
      </c>
      <c r="E12" s="16" t="s">
        <v>85</v>
      </c>
    </row>
    <row r="13" spans="1:6" x14ac:dyDescent="0.25">
      <c r="A13" s="11" t="s">
        <v>64</v>
      </c>
      <c r="B13" s="5"/>
      <c r="C13" t="s">
        <v>66</v>
      </c>
      <c r="D13" t="s">
        <v>80</v>
      </c>
    </row>
    <row r="14" spans="1:6" s="10" customFormat="1" x14ac:dyDescent="0.25">
      <c r="A14" s="11" t="s">
        <v>60</v>
      </c>
      <c r="B14" s="11"/>
      <c r="C14" s="10" t="s">
        <v>59</v>
      </c>
      <c r="D14" s="10" t="s">
        <v>58</v>
      </c>
    </row>
    <row r="15" spans="1:6" x14ac:dyDescent="0.25">
      <c r="A15" s="11" t="s">
        <v>54</v>
      </c>
      <c r="B15" s="11"/>
      <c r="C15" t="s">
        <v>55</v>
      </c>
      <c r="D15" t="s">
        <v>56</v>
      </c>
    </row>
    <row r="16" spans="1:6" x14ac:dyDescent="0.25">
      <c r="A16" s="5"/>
      <c r="B16" s="5"/>
    </row>
    <row r="17" spans="1:2" x14ac:dyDescent="0.25">
      <c r="A17" s="5"/>
      <c r="B17" s="5"/>
    </row>
    <row r="18" spans="1:2" x14ac:dyDescent="0.25">
      <c r="A18" s="5"/>
      <c r="B18" s="5"/>
    </row>
  </sheetData>
  <hyperlinks>
    <hyperlink ref="E12" r:id="rId1" xr:uid="{85CE5F28-3CA3-4118-9369-20ED8F2952CB}"/>
  </hyperlinks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5C638-B7CC-4EE3-BD6D-6BC231CD6E7C}">
  <dimension ref="A1"/>
  <sheetViews>
    <sheetView workbookViewId="0">
      <selection activeCell="F12" sqref="F12"/>
    </sheetView>
  </sheetViews>
  <sheetFormatPr defaultColWidth="8.875" defaultRowHeight="15.75" x14ac:dyDescent="0.25"/>
  <sheetData>
    <row r="1" spans="1:1" x14ac:dyDescent="0.25">
      <c r="A1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3"/>
  <sheetViews>
    <sheetView tabSelected="1" topLeftCell="P1" zoomScale="60" zoomScaleNormal="60" workbookViewId="0">
      <pane ySplit="1" topLeftCell="A2" activePane="bottomLeft" state="frozen"/>
      <selection pane="bottomLeft" activeCell="AE22" sqref="AE22"/>
    </sheetView>
  </sheetViews>
  <sheetFormatPr defaultColWidth="8.875" defaultRowHeight="17.25" customHeight="1" x14ac:dyDescent="0.25"/>
  <cols>
    <col min="1" max="1" width="9" style="23" customWidth="1"/>
    <col min="2" max="2" width="10.5" style="23" customWidth="1"/>
    <col min="3" max="3" width="11.875" style="23" customWidth="1"/>
    <col min="4" max="5" width="8.5" style="24" customWidth="1"/>
    <col min="6" max="10" width="9.375" style="23" customWidth="1"/>
    <col min="11" max="11" width="42.875" style="23" customWidth="1"/>
    <col min="12" max="12" width="8.875" style="23" customWidth="1"/>
    <col min="13" max="15" width="13.5" style="23" customWidth="1"/>
    <col min="16" max="16" width="9.25" style="23" customWidth="1"/>
    <col min="17" max="17" width="152.75" style="23" customWidth="1"/>
    <col min="18" max="18" width="31" style="23" customWidth="1"/>
    <col min="19" max="19" width="30.75" style="23" customWidth="1"/>
    <col min="20" max="20" width="44" style="23" customWidth="1"/>
    <col min="21" max="22" width="14.125" style="23" customWidth="1"/>
    <col min="23" max="23" width="7.875" style="23" customWidth="1"/>
    <col min="24" max="24" width="16" style="23" customWidth="1"/>
    <col min="25" max="25" width="13.375" style="23" customWidth="1"/>
    <col min="26" max="26" width="9.875" style="23" customWidth="1"/>
    <col min="27" max="27" width="13.375" style="23" customWidth="1"/>
    <col min="28" max="28" width="9.125" style="23" customWidth="1"/>
    <col min="29" max="29" width="15.125" style="23" customWidth="1"/>
    <col min="30" max="30" width="16.125" style="23" customWidth="1"/>
    <col min="31" max="31" width="16.125" style="32" customWidth="1"/>
    <col min="32" max="32" width="13.75" style="23" customWidth="1"/>
    <col min="33" max="33" width="10.5" style="23" customWidth="1"/>
  </cols>
  <sheetData>
    <row r="1" spans="1:33" s="18" customFormat="1" ht="17.25" customHeight="1" x14ac:dyDescent="0.3">
      <c r="A1" s="25" t="s">
        <v>19</v>
      </c>
      <c r="B1" s="17" t="s">
        <v>93</v>
      </c>
      <c r="C1" s="17" t="s">
        <v>94</v>
      </c>
      <c r="D1" s="21" t="s">
        <v>35</v>
      </c>
      <c r="E1" s="21" t="s">
        <v>44</v>
      </c>
      <c r="F1" s="17" t="s">
        <v>95</v>
      </c>
      <c r="G1" s="17" t="s">
        <v>96</v>
      </c>
      <c r="H1" s="17" t="s">
        <v>97</v>
      </c>
      <c r="I1" s="17" t="s">
        <v>98</v>
      </c>
      <c r="J1" s="17" t="s">
        <v>99</v>
      </c>
      <c r="K1" s="17" t="s">
        <v>100</v>
      </c>
      <c r="L1" s="17" t="s">
        <v>101</v>
      </c>
      <c r="M1" s="19" t="s">
        <v>102</v>
      </c>
      <c r="N1" s="17" t="s">
        <v>103</v>
      </c>
      <c r="O1" s="19" t="s">
        <v>104</v>
      </c>
      <c r="P1" s="17" t="s">
        <v>105</v>
      </c>
      <c r="Q1" s="26" t="s">
        <v>34</v>
      </c>
      <c r="R1" s="21" t="s">
        <v>36</v>
      </c>
      <c r="S1" s="17" t="s">
        <v>106</v>
      </c>
      <c r="T1" s="22" t="s">
        <v>89</v>
      </c>
      <c r="U1" s="22" t="s">
        <v>90</v>
      </c>
      <c r="V1" s="22" t="s">
        <v>415</v>
      </c>
      <c r="W1" s="17" t="s">
        <v>107</v>
      </c>
      <c r="X1" s="20" t="s">
        <v>88</v>
      </c>
      <c r="Y1" s="27" t="s">
        <v>91</v>
      </c>
      <c r="Z1" s="27" t="s">
        <v>92</v>
      </c>
      <c r="AA1" s="27" t="s">
        <v>419</v>
      </c>
      <c r="AB1" s="17" t="s">
        <v>108</v>
      </c>
      <c r="AC1" s="17" t="s">
        <v>109</v>
      </c>
      <c r="AD1" s="17" t="s">
        <v>110</v>
      </c>
      <c r="AE1" s="17" t="s">
        <v>111</v>
      </c>
      <c r="AF1" s="17" t="s">
        <v>112</v>
      </c>
      <c r="AG1" s="28" t="s">
        <v>1</v>
      </c>
    </row>
    <row r="2" spans="1:33" ht="17.25" customHeight="1" x14ac:dyDescent="0.25">
      <c r="A2" s="23">
        <v>136440</v>
      </c>
      <c r="B2" s="23" t="s">
        <v>20</v>
      </c>
      <c r="C2" s="29">
        <v>44526</v>
      </c>
      <c r="D2" s="24">
        <v>2021</v>
      </c>
      <c r="E2" s="24">
        <v>11</v>
      </c>
      <c r="F2" s="23" t="s">
        <v>11</v>
      </c>
      <c r="H2" s="23" t="s">
        <v>346</v>
      </c>
      <c r="I2" s="23" t="s">
        <v>270</v>
      </c>
      <c r="J2" s="23" t="s">
        <v>5</v>
      </c>
      <c r="K2" s="23" t="s">
        <v>413</v>
      </c>
      <c r="L2" s="23" t="s">
        <v>347</v>
      </c>
      <c r="M2" s="23" t="s">
        <v>16</v>
      </c>
      <c r="N2" s="23" t="s">
        <v>9</v>
      </c>
      <c r="O2" s="23" t="s">
        <v>21</v>
      </c>
      <c r="P2" s="23" t="s">
        <v>10</v>
      </c>
      <c r="Q2" s="23" t="s">
        <v>348</v>
      </c>
      <c r="R2" s="23" t="s">
        <v>357</v>
      </c>
      <c r="S2" s="23" t="s">
        <v>349</v>
      </c>
      <c r="T2" s="23" t="s">
        <v>349</v>
      </c>
      <c r="U2" s="23" t="s">
        <v>349</v>
      </c>
      <c r="V2" s="23" t="s">
        <v>32</v>
      </c>
      <c r="W2" s="23" t="s">
        <v>349</v>
      </c>
      <c r="X2" s="23" t="s">
        <v>349</v>
      </c>
      <c r="Y2" s="30">
        <v>34253.64</v>
      </c>
      <c r="Z2" s="23" t="s">
        <v>126</v>
      </c>
      <c r="AA2" s="31">
        <f t="shared" ref="AA2:AA33" si="0">Y2/1000</f>
        <v>34.253639999999997</v>
      </c>
      <c r="AB2" s="23" t="s">
        <v>20</v>
      </c>
      <c r="AC2" s="23">
        <v>2711110000</v>
      </c>
      <c r="AD2" s="32">
        <v>14884200</v>
      </c>
      <c r="AE2" s="32">
        <v>14884200</v>
      </c>
      <c r="AF2" s="32">
        <v>25048678.359999999</v>
      </c>
    </row>
    <row r="3" spans="1:33" ht="17.25" customHeight="1" x14ac:dyDescent="0.25">
      <c r="A3" s="23">
        <v>94691</v>
      </c>
      <c r="B3" s="23" t="s">
        <v>191</v>
      </c>
      <c r="C3" s="33">
        <v>43522</v>
      </c>
      <c r="D3" s="24">
        <v>2019</v>
      </c>
      <c r="E3" s="24">
        <v>2</v>
      </c>
      <c r="F3" s="23" t="s">
        <v>11</v>
      </c>
      <c r="G3" s="23" t="s">
        <v>113</v>
      </c>
      <c r="H3" s="23" t="s">
        <v>174</v>
      </c>
      <c r="I3" s="23" t="s">
        <v>162</v>
      </c>
      <c r="J3" s="23" t="s">
        <v>119</v>
      </c>
      <c r="K3" s="23" t="s">
        <v>410</v>
      </c>
      <c r="L3" s="23" t="s">
        <v>163</v>
      </c>
      <c r="M3" s="23" t="s">
        <v>113</v>
      </c>
      <c r="N3" s="23" t="s">
        <v>122</v>
      </c>
      <c r="O3" s="23" t="s">
        <v>21</v>
      </c>
      <c r="P3" s="23" t="s">
        <v>8</v>
      </c>
      <c r="Q3" s="23" t="s">
        <v>192</v>
      </c>
      <c r="R3" s="23" t="s">
        <v>357</v>
      </c>
      <c r="S3" s="23" t="s">
        <v>124</v>
      </c>
      <c r="T3" s="23" t="s">
        <v>124</v>
      </c>
      <c r="U3" s="23" t="s">
        <v>124</v>
      </c>
      <c r="V3" s="23" t="s">
        <v>32</v>
      </c>
      <c r="W3" s="23" t="s">
        <v>125</v>
      </c>
      <c r="X3" s="23" t="s">
        <v>125</v>
      </c>
      <c r="Y3" s="30">
        <v>40.46</v>
      </c>
      <c r="Z3" s="23" t="s">
        <v>126</v>
      </c>
      <c r="AA3" s="31">
        <f t="shared" si="0"/>
        <v>4.0460000000000003E-2</v>
      </c>
      <c r="AB3" s="23" t="s">
        <v>114</v>
      </c>
      <c r="AC3" s="23">
        <v>2711110000</v>
      </c>
      <c r="AD3" s="32">
        <v>18240</v>
      </c>
      <c r="AE3" s="32">
        <v>18240</v>
      </c>
      <c r="AF3" s="32">
        <v>16566.29</v>
      </c>
    </row>
    <row r="4" spans="1:33" ht="17.25" customHeight="1" x14ac:dyDescent="0.25">
      <c r="A4" s="23">
        <v>94594</v>
      </c>
      <c r="B4" s="23" t="s">
        <v>173</v>
      </c>
      <c r="C4" s="33">
        <v>43516</v>
      </c>
      <c r="D4" s="24">
        <v>2019</v>
      </c>
      <c r="E4" s="24">
        <v>2</v>
      </c>
      <c r="F4" s="23" t="s">
        <v>11</v>
      </c>
      <c r="G4" s="23" t="s">
        <v>113</v>
      </c>
      <c r="H4" s="23" t="s">
        <v>174</v>
      </c>
      <c r="I4" s="23" t="s">
        <v>162</v>
      </c>
      <c r="J4" s="23" t="s">
        <v>119</v>
      </c>
      <c r="K4" s="23" t="s">
        <v>410</v>
      </c>
      <c r="L4" s="23" t="s">
        <v>163</v>
      </c>
      <c r="M4" s="23" t="s">
        <v>113</v>
      </c>
      <c r="N4" s="23" t="s">
        <v>122</v>
      </c>
      <c r="O4" s="23" t="s">
        <v>21</v>
      </c>
      <c r="P4" s="23" t="s">
        <v>8</v>
      </c>
      <c r="Q4" s="23" t="s">
        <v>175</v>
      </c>
      <c r="R4" s="23" t="s">
        <v>357</v>
      </c>
      <c r="S4" s="23" t="s">
        <v>124</v>
      </c>
      <c r="T4" s="23" t="s">
        <v>124</v>
      </c>
      <c r="U4" s="23" t="s">
        <v>124</v>
      </c>
      <c r="V4" s="23" t="s">
        <v>32</v>
      </c>
      <c r="W4" s="23" t="s">
        <v>125</v>
      </c>
      <c r="X4" s="23" t="s">
        <v>125</v>
      </c>
      <c r="Y4" s="30">
        <v>40.26</v>
      </c>
      <c r="Z4" s="23" t="s">
        <v>126</v>
      </c>
      <c r="AA4" s="31">
        <f t="shared" si="0"/>
        <v>4.0259999999999997E-2</v>
      </c>
      <c r="AB4" s="23" t="s">
        <v>114</v>
      </c>
      <c r="AC4" s="23">
        <v>2711110000</v>
      </c>
      <c r="AD4" s="32">
        <v>18180</v>
      </c>
      <c r="AE4" s="32">
        <v>18180</v>
      </c>
      <c r="AF4" s="32">
        <v>16436.169999999998</v>
      </c>
    </row>
    <row r="5" spans="1:33" ht="17.25" customHeight="1" x14ac:dyDescent="0.25">
      <c r="A5" s="23">
        <v>94690</v>
      </c>
      <c r="B5" s="23" t="s">
        <v>189</v>
      </c>
      <c r="C5" s="33">
        <v>43522</v>
      </c>
      <c r="D5" s="24">
        <v>2019</v>
      </c>
      <c r="E5" s="24">
        <v>2</v>
      </c>
      <c r="F5" s="23" t="s">
        <v>11</v>
      </c>
      <c r="G5" s="23" t="s">
        <v>113</v>
      </c>
      <c r="H5" s="23" t="s">
        <v>174</v>
      </c>
      <c r="I5" s="23" t="s">
        <v>162</v>
      </c>
      <c r="J5" s="23" t="s">
        <v>119</v>
      </c>
      <c r="K5" s="23" t="s">
        <v>410</v>
      </c>
      <c r="L5" s="23" t="s">
        <v>163</v>
      </c>
      <c r="M5" s="23" t="s">
        <v>113</v>
      </c>
      <c r="N5" s="23" t="s">
        <v>122</v>
      </c>
      <c r="O5" s="23" t="s">
        <v>21</v>
      </c>
      <c r="P5" s="23" t="s">
        <v>8</v>
      </c>
      <c r="Q5" s="23" t="s">
        <v>190</v>
      </c>
      <c r="R5" s="23" t="s">
        <v>357</v>
      </c>
      <c r="S5" s="23" t="s">
        <v>124</v>
      </c>
      <c r="T5" s="23" t="s">
        <v>124</v>
      </c>
      <c r="U5" s="23" t="s">
        <v>124</v>
      </c>
      <c r="V5" s="23" t="s">
        <v>32</v>
      </c>
      <c r="W5" s="23" t="s">
        <v>125</v>
      </c>
      <c r="X5" s="23" t="s">
        <v>125</v>
      </c>
      <c r="Y5" s="30">
        <v>40.32</v>
      </c>
      <c r="Z5" s="23" t="s">
        <v>126</v>
      </c>
      <c r="AA5" s="31">
        <f t="shared" si="0"/>
        <v>4.0320000000000002E-2</v>
      </c>
      <c r="AB5" s="23" t="s">
        <v>114</v>
      </c>
      <c r="AC5" s="23">
        <v>2711110000</v>
      </c>
      <c r="AD5" s="32">
        <v>18180</v>
      </c>
      <c r="AE5" s="32">
        <v>18180</v>
      </c>
      <c r="AF5" s="32">
        <v>16511.8</v>
      </c>
    </row>
    <row r="6" spans="1:33" ht="17.25" customHeight="1" x14ac:dyDescent="0.25">
      <c r="A6" s="23">
        <v>94873</v>
      </c>
      <c r="B6" s="23" t="s">
        <v>202</v>
      </c>
      <c r="C6" s="33">
        <v>43528</v>
      </c>
      <c r="D6" s="24">
        <v>2019</v>
      </c>
      <c r="E6" s="24">
        <v>3</v>
      </c>
      <c r="F6" s="23" t="s">
        <v>11</v>
      </c>
      <c r="G6" s="23" t="s">
        <v>113</v>
      </c>
      <c r="H6" s="23" t="s">
        <v>174</v>
      </c>
      <c r="I6" s="23" t="s">
        <v>162</v>
      </c>
      <c r="J6" s="23" t="s">
        <v>119</v>
      </c>
      <c r="K6" s="23" t="s">
        <v>410</v>
      </c>
      <c r="L6" s="23" t="s">
        <v>163</v>
      </c>
      <c r="M6" s="23" t="s">
        <v>27</v>
      </c>
      <c r="N6" s="23" t="s">
        <v>122</v>
      </c>
      <c r="O6" s="23" t="s">
        <v>21</v>
      </c>
      <c r="P6" s="23" t="s">
        <v>8</v>
      </c>
      <c r="Q6" s="23" t="s">
        <v>203</v>
      </c>
      <c r="R6" s="23" t="s">
        <v>357</v>
      </c>
      <c r="S6" s="23" t="s">
        <v>124</v>
      </c>
      <c r="T6" s="23" t="s">
        <v>124</v>
      </c>
      <c r="U6" s="23" t="s">
        <v>124</v>
      </c>
      <c r="V6" s="23" t="s">
        <v>32</v>
      </c>
      <c r="W6" s="23" t="s">
        <v>125</v>
      </c>
      <c r="X6" s="23" t="s">
        <v>125</v>
      </c>
      <c r="Y6" s="30">
        <v>40.1</v>
      </c>
      <c r="Z6" s="23" t="s">
        <v>126</v>
      </c>
      <c r="AA6" s="31">
        <f t="shared" si="0"/>
        <v>4.0100000000000004E-2</v>
      </c>
      <c r="AB6" s="23" t="s">
        <v>114</v>
      </c>
      <c r="AC6" s="23">
        <v>2711110000</v>
      </c>
      <c r="AD6" s="32">
        <v>18120</v>
      </c>
      <c r="AE6" s="32">
        <v>18120</v>
      </c>
      <c r="AF6" s="32">
        <v>16476.16</v>
      </c>
    </row>
    <row r="7" spans="1:33" ht="17.25" customHeight="1" x14ac:dyDescent="0.25">
      <c r="A7" s="23">
        <v>94969</v>
      </c>
      <c r="B7" s="23" t="s">
        <v>205</v>
      </c>
      <c r="C7" s="33">
        <v>43533</v>
      </c>
      <c r="D7" s="24">
        <v>2019</v>
      </c>
      <c r="E7" s="24">
        <v>3</v>
      </c>
      <c r="F7" s="23" t="s">
        <v>11</v>
      </c>
      <c r="G7" s="23" t="s">
        <v>113</v>
      </c>
      <c r="H7" s="23" t="s">
        <v>174</v>
      </c>
      <c r="I7" s="23" t="s">
        <v>162</v>
      </c>
      <c r="J7" s="23" t="s">
        <v>119</v>
      </c>
      <c r="K7" s="23" t="s">
        <v>410</v>
      </c>
      <c r="L7" s="23" t="s">
        <v>163</v>
      </c>
      <c r="M7" s="23" t="s">
        <v>27</v>
      </c>
      <c r="N7" s="23" t="s">
        <v>122</v>
      </c>
      <c r="O7" s="23" t="s">
        <v>21</v>
      </c>
      <c r="P7" s="23" t="s">
        <v>8</v>
      </c>
      <c r="Q7" s="23" t="s">
        <v>206</v>
      </c>
      <c r="R7" s="23" t="s">
        <v>357</v>
      </c>
      <c r="S7" s="23" t="s">
        <v>124</v>
      </c>
      <c r="T7" s="23" t="s">
        <v>124</v>
      </c>
      <c r="U7" s="23" t="s">
        <v>124</v>
      </c>
      <c r="V7" s="23" t="s">
        <v>32</v>
      </c>
      <c r="W7" s="23" t="s">
        <v>125</v>
      </c>
      <c r="X7" s="23" t="s">
        <v>125</v>
      </c>
      <c r="Y7" s="30">
        <v>40</v>
      </c>
      <c r="Z7" s="23" t="s">
        <v>126</v>
      </c>
      <c r="AA7" s="31">
        <f t="shared" si="0"/>
        <v>0.04</v>
      </c>
      <c r="AB7" s="23" t="s">
        <v>114</v>
      </c>
      <c r="AC7" s="23">
        <v>2711110000</v>
      </c>
      <c r="AD7" s="32">
        <v>18060</v>
      </c>
      <c r="AE7" s="32">
        <v>18060</v>
      </c>
      <c r="AF7" s="32">
        <v>16333.47</v>
      </c>
    </row>
    <row r="8" spans="1:33" ht="17.25" customHeight="1" x14ac:dyDescent="0.25">
      <c r="A8" s="23">
        <v>94970</v>
      </c>
      <c r="B8" s="23" t="s">
        <v>207</v>
      </c>
      <c r="C8" s="33">
        <v>43533</v>
      </c>
      <c r="D8" s="24">
        <v>2019</v>
      </c>
      <c r="E8" s="24">
        <v>3</v>
      </c>
      <c r="F8" s="23" t="s">
        <v>11</v>
      </c>
      <c r="G8" s="23" t="s">
        <v>113</v>
      </c>
      <c r="H8" s="23" t="s">
        <v>174</v>
      </c>
      <c r="I8" s="23" t="s">
        <v>162</v>
      </c>
      <c r="J8" s="23" t="s">
        <v>119</v>
      </c>
      <c r="K8" s="23" t="s">
        <v>410</v>
      </c>
      <c r="L8" s="23" t="s">
        <v>163</v>
      </c>
      <c r="M8" s="23" t="s">
        <v>27</v>
      </c>
      <c r="N8" s="23" t="s">
        <v>122</v>
      </c>
      <c r="O8" s="23" t="s">
        <v>21</v>
      </c>
      <c r="P8" s="23" t="s">
        <v>8</v>
      </c>
      <c r="Q8" s="23" t="s">
        <v>208</v>
      </c>
      <c r="R8" s="23" t="s">
        <v>357</v>
      </c>
      <c r="S8" s="23" t="s">
        <v>124</v>
      </c>
      <c r="T8" s="23" t="s">
        <v>124</v>
      </c>
      <c r="U8" s="23" t="s">
        <v>124</v>
      </c>
      <c r="V8" s="23" t="s">
        <v>32</v>
      </c>
      <c r="W8" s="23" t="s">
        <v>125</v>
      </c>
      <c r="X8" s="23" t="s">
        <v>125</v>
      </c>
      <c r="Y8" s="30">
        <v>40</v>
      </c>
      <c r="Z8" s="23" t="s">
        <v>126</v>
      </c>
      <c r="AA8" s="31">
        <f t="shared" si="0"/>
        <v>0.04</v>
      </c>
      <c r="AB8" s="23" t="s">
        <v>114</v>
      </c>
      <c r="AC8" s="23">
        <v>2711110000</v>
      </c>
      <c r="AD8" s="32">
        <v>18020</v>
      </c>
      <c r="AE8" s="32">
        <v>18020</v>
      </c>
      <c r="AF8" s="32">
        <v>16297.29</v>
      </c>
    </row>
    <row r="9" spans="1:33" ht="17.25" customHeight="1" x14ac:dyDescent="0.25">
      <c r="A9" s="23">
        <v>93659</v>
      </c>
      <c r="B9" s="23" t="s">
        <v>131</v>
      </c>
      <c r="C9" s="33">
        <v>43476</v>
      </c>
      <c r="D9" s="24">
        <v>2019</v>
      </c>
      <c r="E9" s="24">
        <v>1</v>
      </c>
      <c r="F9" s="23" t="s">
        <v>11</v>
      </c>
      <c r="G9" s="23" t="s">
        <v>113</v>
      </c>
      <c r="H9" s="23" t="s">
        <v>117</v>
      </c>
      <c r="I9" s="23" t="s">
        <v>118</v>
      </c>
      <c r="J9" s="23" t="s">
        <v>119</v>
      </c>
      <c r="K9" s="23" t="s">
        <v>410</v>
      </c>
      <c r="L9" s="23" t="s">
        <v>121</v>
      </c>
      <c r="M9" s="23" t="s">
        <v>27</v>
      </c>
      <c r="N9" s="23" t="s">
        <v>122</v>
      </c>
      <c r="O9" s="23" t="s">
        <v>21</v>
      </c>
      <c r="P9" s="23" t="s">
        <v>8</v>
      </c>
      <c r="Q9" s="23" t="s">
        <v>132</v>
      </c>
      <c r="R9" s="23" t="s">
        <v>357</v>
      </c>
      <c r="S9" s="23" t="s">
        <v>124</v>
      </c>
      <c r="T9" s="23" t="s">
        <v>124</v>
      </c>
      <c r="U9" s="23" t="s">
        <v>124</v>
      </c>
      <c r="V9" s="23" t="s">
        <v>32</v>
      </c>
      <c r="W9" s="23" t="s">
        <v>125</v>
      </c>
      <c r="X9" s="23" t="s">
        <v>125</v>
      </c>
      <c r="Y9" s="30">
        <v>30.6</v>
      </c>
      <c r="Z9" s="23" t="s">
        <v>126</v>
      </c>
      <c r="AA9" s="31">
        <f t="shared" si="0"/>
        <v>3.0600000000000002E-2</v>
      </c>
      <c r="AB9" s="23" t="s">
        <v>114</v>
      </c>
      <c r="AC9" s="23">
        <v>2711110000</v>
      </c>
      <c r="AD9" s="32">
        <v>13780</v>
      </c>
      <c r="AE9" s="32">
        <v>13780</v>
      </c>
      <c r="AF9" s="32">
        <v>12730.51</v>
      </c>
    </row>
    <row r="10" spans="1:33" ht="17.25" customHeight="1" x14ac:dyDescent="0.25">
      <c r="A10" s="23">
        <v>94872</v>
      </c>
      <c r="B10" s="23" t="s">
        <v>200</v>
      </c>
      <c r="C10" s="33">
        <v>43528</v>
      </c>
      <c r="D10" s="24">
        <v>2019</v>
      </c>
      <c r="E10" s="24">
        <v>3</v>
      </c>
      <c r="F10" s="23" t="s">
        <v>11</v>
      </c>
      <c r="G10" s="23" t="s">
        <v>113</v>
      </c>
      <c r="H10" s="23" t="s">
        <v>176</v>
      </c>
      <c r="I10" s="23" t="s">
        <v>162</v>
      </c>
      <c r="J10" s="23" t="s">
        <v>119</v>
      </c>
      <c r="K10" s="23" t="s">
        <v>410</v>
      </c>
      <c r="L10" s="23" t="s">
        <v>163</v>
      </c>
      <c r="M10" s="23" t="s">
        <v>27</v>
      </c>
      <c r="N10" s="23" t="s">
        <v>122</v>
      </c>
      <c r="O10" s="23" t="s">
        <v>21</v>
      </c>
      <c r="P10" s="23" t="s">
        <v>8</v>
      </c>
      <c r="Q10" s="23" t="s">
        <v>201</v>
      </c>
      <c r="R10" s="23" t="s">
        <v>357</v>
      </c>
      <c r="S10" s="23" t="s">
        <v>124</v>
      </c>
      <c r="T10" s="23" t="s">
        <v>124</v>
      </c>
      <c r="U10" s="23" t="s">
        <v>124</v>
      </c>
      <c r="V10" s="23" t="s">
        <v>32</v>
      </c>
      <c r="W10" s="23" t="s">
        <v>125</v>
      </c>
      <c r="X10" s="23" t="s">
        <v>125</v>
      </c>
      <c r="Y10" s="30">
        <v>30.4</v>
      </c>
      <c r="Z10" s="23" t="s">
        <v>126</v>
      </c>
      <c r="AA10" s="31">
        <f t="shared" si="0"/>
        <v>3.04E-2</v>
      </c>
      <c r="AB10" s="23" t="s">
        <v>114</v>
      </c>
      <c r="AC10" s="23">
        <v>2711110000</v>
      </c>
      <c r="AD10" s="32">
        <v>13720</v>
      </c>
      <c r="AE10" s="32">
        <v>13720</v>
      </c>
      <c r="AF10" s="32">
        <v>12475.33</v>
      </c>
    </row>
    <row r="11" spans="1:33" ht="17.25" customHeight="1" x14ac:dyDescent="0.25">
      <c r="A11" s="23">
        <v>93623</v>
      </c>
      <c r="B11" s="23" t="s">
        <v>116</v>
      </c>
      <c r="C11" s="33">
        <v>43474</v>
      </c>
      <c r="D11" s="24">
        <v>2019</v>
      </c>
      <c r="E11" s="24">
        <v>1</v>
      </c>
      <c r="F11" s="23" t="s">
        <v>11</v>
      </c>
      <c r="G11" s="23" t="s">
        <v>113</v>
      </c>
      <c r="H11" s="23" t="s">
        <v>117</v>
      </c>
      <c r="I11" s="23" t="s">
        <v>118</v>
      </c>
      <c r="J11" s="23" t="s">
        <v>119</v>
      </c>
      <c r="K11" s="23" t="s">
        <v>410</v>
      </c>
      <c r="L11" s="23" t="s">
        <v>121</v>
      </c>
      <c r="M11" s="23" t="s">
        <v>27</v>
      </c>
      <c r="N11" s="23" t="s">
        <v>122</v>
      </c>
      <c r="O11" s="23" t="s">
        <v>21</v>
      </c>
      <c r="P11" s="23" t="s">
        <v>8</v>
      </c>
      <c r="Q11" s="23" t="s">
        <v>123</v>
      </c>
      <c r="R11" s="23" t="s">
        <v>357</v>
      </c>
      <c r="S11" s="23" t="s">
        <v>124</v>
      </c>
      <c r="T11" s="23" t="s">
        <v>124</v>
      </c>
      <c r="U11" s="23" t="s">
        <v>124</v>
      </c>
      <c r="V11" s="23" t="s">
        <v>32</v>
      </c>
      <c r="W11" s="23" t="s">
        <v>125</v>
      </c>
      <c r="X11" s="23" t="s">
        <v>125</v>
      </c>
      <c r="Y11" s="30">
        <v>30.17</v>
      </c>
      <c r="Z11" s="23" t="s">
        <v>126</v>
      </c>
      <c r="AA11" s="31">
        <f t="shared" si="0"/>
        <v>3.0170000000000002E-2</v>
      </c>
      <c r="AB11" s="23" t="s">
        <v>114</v>
      </c>
      <c r="AC11" s="23">
        <v>2711110000</v>
      </c>
      <c r="AD11" s="32">
        <v>13580</v>
      </c>
      <c r="AE11" s="32">
        <v>13580</v>
      </c>
      <c r="AF11" s="32">
        <v>12426.25</v>
      </c>
    </row>
    <row r="12" spans="1:33" ht="17.25" customHeight="1" x14ac:dyDescent="0.25">
      <c r="A12" s="23">
        <v>93752</v>
      </c>
      <c r="B12" s="23" t="s">
        <v>139</v>
      </c>
      <c r="C12" s="33">
        <v>43482</v>
      </c>
      <c r="D12" s="24">
        <v>2019</v>
      </c>
      <c r="E12" s="24">
        <v>1</v>
      </c>
      <c r="F12" s="23" t="s">
        <v>11</v>
      </c>
      <c r="G12" s="23" t="s">
        <v>113</v>
      </c>
      <c r="H12" s="23" t="s">
        <v>117</v>
      </c>
      <c r="I12" s="23" t="s">
        <v>118</v>
      </c>
      <c r="J12" s="23" t="s">
        <v>119</v>
      </c>
      <c r="K12" s="23" t="s">
        <v>410</v>
      </c>
      <c r="L12" s="23" t="s">
        <v>121</v>
      </c>
      <c r="M12" s="23" t="s">
        <v>27</v>
      </c>
      <c r="N12" s="23" t="s">
        <v>122</v>
      </c>
      <c r="O12" s="23" t="s">
        <v>21</v>
      </c>
      <c r="P12" s="23" t="s">
        <v>8</v>
      </c>
      <c r="Q12" s="23" t="s">
        <v>140</v>
      </c>
      <c r="R12" s="23" t="s">
        <v>357</v>
      </c>
      <c r="S12" s="23" t="s">
        <v>124</v>
      </c>
      <c r="T12" s="23" t="s">
        <v>124</v>
      </c>
      <c r="U12" s="23" t="s">
        <v>124</v>
      </c>
      <c r="V12" s="23" t="s">
        <v>32</v>
      </c>
      <c r="W12" s="23" t="s">
        <v>125</v>
      </c>
      <c r="X12" s="23" t="s">
        <v>125</v>
      </c>
      <c r="Y12" s="30">
        <v>29.6</v>
      </c>
      <c r="Z12" s="23" t="s">
        <v>126</v>
      </c>
      <c r="AA12" s="31">
        <f t="shared" si="0"/>
        <v>2.9600000000000001E-2</v>
      </c>
      <c r="AB12" s="23" t="s">
        <v>114</v>
      </c>
      <c r="AC12" s="23">
        <v>2711110000</v>
      </c>
      <c r="AD12" s="32">
        <v>13360</v>
      </c>
      <c r="AE12" s="32">
        <v>13360</v>
      </c>
      <c r="AF12" s="32">
        <v>12188.59</v>
      </c>
    </row>
    <row r="13" spans="1:33" ht="17.25" customHeight="1" x14ac:dyDescent="0.25">
      <c r="A13" s="23">
        <v>93668</v>
      </c>
      <c r="B13" s="23" t="s">
        <v>133</v>
      </c>
      <c r="C13" s="33">
        <v>43479</v>
      </c>
      <c r="D13" s="24">
        <v>2019</v>
      </c>
      <c r="E13" s="24">
        <v>1</v>
      </c>
      <c r="F13" s="23" t="s">
        <v>11</v>
      </c>
      <c r="G13" s="23" t="s">
        <v>113</v>
      </c>
      <c r="H13" s="23" t="s">
        <v>117</v>
      </c>
      <c r="I13" s="23" t="s">
        <v>118</v>
      </c>
      <c r="J13" s="23" t="s">
        <v>119</v>
      </c>
      <c r="K13" s="23" t="s">
        <v>410</v>
      </c>
      <c r="L13" s="23" t="s">
        <v>121</v>
      </c>
      <c r="M13" s="23" t="s">
        <v>27</v>
      </c>
      <c r="N13" s="23" t="s">
        <v>122</v>
      </c>
      <c r="O13" s="23" t="s">
        <v>21</v>
      </c>
      <c r="P13" s="23" t="s">
        <v>8</v>
      </c>
      <c r="Q13" s="23" t="s">
        <v>134</v>
      </c>
      <c r="R13" s="23" t="s">
        <v>357</v>
      </c>
      <c r="S13" s="23" t="s">
        <v>124</v>
      </c>
      <c r="T13" s="23" t="s">
        <v>124</v>
      </c>
      <c r="U13" s="23" t="s">
        <v>124</v>
      </c>
      <c r="V13" s="23" t="s">
        <v>32</v>
      </c>
      <c r="W13" s="23" t="s">
        <v>125</v>
      </c>
      <c r="X13" s="23" t="s">
        <v>125</v>
      </c>
      <c r="Y13" s="30">
        <v>29.5</v>
      </c>
      <c r="Z13" s="23" t="s">
        <v>126</v>
      </c>
      <c r="AA13" s="31">
        <f t="shared" si="0"/>
        <v>2.9499999999999998E-2</v>
      </c>
      <c r="AB13" s="23" t="s">
        <v>114</v>
      </c>
      <c r="AC13" s="23">
        <v>2711110000</v>
      </c>
      <c r="AD13" s="32">
        <v>13320</v>
      </c>
      <c r="AE13" s="32">
        <v>13320</v>
      </c>
      <c r="AF13" s="32">
        <v>12282.11</v>
      </c>
    </row>
    <row r="14" spans="1:33" ht="17.25" customHeight="1" x14ac:dyDescent="0.25">
      <c r="A14" s="23">
        <v>98506</v>
      </c>
      <c r="B14" s="23" t="s">
        <v>254</v>
      </c>
      <c r="C14" s="33">
        <v>43684</v>
      </c>
      <c r="D14" s="24">
        <v>2019</v>
      </c>
      <c r="E14" s="24">
        <v>8</v>
      </c>
      <c r="F14" s="23" t="s">
        <v>2</v>
      </c>
      <c r="G14" s="23" t="s">
        <v>218</v>
      </c>
      <c r="H14" s="23" t="s">
        <v>219</v>
      </c>
      <c r="I14" s="23" t="s">
        <v>220</v>
      </c>
      <c r="J14" s="23" t="s">
        <v>113</v>
      </c>
      <c r="K14" s="23" t="s">
        <v>216</v>
      </c>
      <c r="L14" s="23" t="s">
        <v>217</v>
      </c>
      <c r="M14" s="23" t="s">
        <v>21</v>
      </c>
      <c r="N14" s="23" t="s">
        <v>28</v>
      </c>
      <c r="O14" s="23" t="s">
        <v>28</v>
      </c>
      <c r="P14" s="23" t="s">
        <v>7</v>
      </c>
      <c r="Q14" s="23" t="s">
        <v>255</v>
      </c>
      <c r="R14" s="23" t="s">
        <v>357</v>
      </c>
      <c r="S14" s="23" t="s">
        <v>216</v>
      </c>
      <c r="T14" s="23" t="s">
        <v>216</v>
      </c>
      <c r="U14" s="23" t="s">
        <v>216</v>
      </c>
      <c r="V14" s="23" t="s">
        <v>32</v>
      </c>
      <c r="W14" s="23" t="s">
        <v>216</v>
      </c>
      <c r="X14" s="23" t="s">
        <v>216</v>
      </c>
      <c r="Y14" s="30">
        <v>0.25</v>
      </c>
      <c r="Z14" s="23" t="s">
        <v>126</v>
      </c>
      <c r="AA14" s="31">
        <f t="shared" si="0"/>
        <v>2.5000000000000001E-4</v>
      </c>
      <c r="AB14" s="23" t="s">
        <v>114</v>
      </c>
      <c r="AC14" s="23">
        <v>2711110000</v>
      </c>
      <c r="AD14" s="32">
        <v>14</v>
      </c>
      <c r="AE14" s="32">
        <v>0.9</v>
      </c>
      <c r="AF14" s="32">
        <v>224.14</v>
      </c>
    </row>
    <row r="15" spans="1:33" ht="17.25" customHeight="1" x14ac:dyDescent="0.25">
      <c r="A15" s="23">
        <v>95066</v>
      </c>
      <c r="B15" s="23" t="s">
        <v>215</v>
      </c>
      <c r="C15" s="33">
        <v>43538</v>
      </c>
      <c r="D15" s="24">
        <v>2019</v>
      </c>
      <c r="E15" s="24">
        <v>3</v>
      </c>
      <c r="F15" s="23" t="s">
        <v>11</v>
      </c>
      <c r="G15" s="23" t="s">
        <v>113</v>
      </c>
      <c r="H15" s="23" t="s">
        <v>216</v>
      </c>
      <c r="I15" s="23" t="s">
        <v>217</v>
      </c>
      <c r="J15" s="23" t="s">
        <v>218</v>
      </c>
      <c r="K15" s="23" t="s">
        <v>423</v>
      </c>
      <c r="L15" s="23" t="s">
        <v>220</v>
      </c>
      <c r="M15" s="23" t="s">
        <v>28</v>
      </c>
      <c r="N15" s="23" t="s">
        <v>28</v>
      </c>
      <c r="O15" s="23" t="s">
        <v>21</v>
      </c>
      <c r="P15" s="23" t="s">
        <v>7</v>
      </c>
      <c r="Q15" s="23" t="s">
        <v>221</v>
      </c>
      <c r="R15" s="23" t="s">
        <v>357</v>
      </c>
      <c r="S15" s="23" t="s">
        <v>216</v>
      </c>
      <c r="T15" s="23" t="s">
        <v>216</v>
      </c>
      <c r="U15" s="23" t="s">
        <v>216</v>
      </c>
      <c r="V15" s="23" t="s">
        <v>32</v>
      </c>
      <c r="W15" s="23" t="s">
        <v>216</v>
      </c>
      <c r="X15" s="23" t="s">
        <v>216</v>
      </c>
      <c r="Y15" s="30">
        <v>0.25</v>
      </c>
      <c r="Z15" s="23" t="s">
        <v>126</v>
      </c>
      <c r="AA15" s="31">
        <f t="shared" si="0"/>
        <v>2.5000000000000001E-4</v>
      </c>
      <c r="AB15" s="23" t="s">
        <v>114</v>
      </c>
      <c r="AC15" s="23">
        <v>2711110000</v>
      </c>
      <c r="AD15" s="32">
        <v>0.9</v>
      </c>
      <c r="AE15" s="32">
        <v>0.9</v>
      </c>
      <c r="AF15" s="32">
        <v>225.72</v>
      </c>
    </row>
    <row r="16" spans="1:33" ht="17.25" customHeight="1" x14ac:dyDescent="0.25">
      <c r="A16" s="23">
        <v>146417</v>
      </c>
      <c r="B16" s="23" t="s">
        <v>20</v>
      </c>
      <c r="C16" s="29">
        <v>44742</v>
      </c>
      <c r="D16" s="24">
        <v>2022</v>
      </c>
      <c r="E16" s="24">
        <v>6</v>
      </c>
      <c r="F16" s="23" t="s">
        <v>2</v>
      </c>
      <c r="G16" s="23" t="s">
        <v>127</v>
      </c>
      <c r="H16" s="23" t="s">
        <v>264</v>
      </c>
      <c r="K16" s="23" t="s">
        <v>421</v>
      </c>
      <c r="L16" s="23" t="s">
        <v>352</v>
      </c>
      <c r="M16" s="23" t="s">
        <v>21</v>
      </c>
      <c r="N16" s="23" t="s">
        <v>3</v>
      </c>
      <c r="O16" s="23" t="s">
        <v>33</v>
      </c>
      <c r="P16" s="23" t="s">
        <v>4</v>
      </c>
      <c r="Q16" s="23" t="s">
        <v>364</v>
      </c>
      <c r="R16" s="23" t="s">
        <v>357</v>
      </c>
      <c r="S16" s="23" t="s">
        <v>264</v>
      </c>
      <c r="T16" s="23" t="s">
        <v>264</v>
      </c>
      <c r="U16" s="23" t="s">
        <v>264</v>
      </c>
      <c r="V16" s="24" t="s">
        <v>416</v>
      </c>
      <c r="W16" s="23" t="s">
        <v>264</v>
      </c>
      <c r="X16" s="23" t="s">
        <v>264</v>
      </c>
      <c r="Y16" s="30">
        <v>25.27</v>
      </c>
      <c r="Z16" s="23" t="s">
        <v>126</v>
      </c>
      <c r="AA16" s="31">
        <f t="shared" si="0"/>
        <v>2.5270000000000001E-2</v>
      </c>
      <c r="AB16" s="23" t="s">
        <v>20</v>
      </c>
      <c r="AC16" s="23">
        <v>2711110000</v>
      </c>
      <c r="AD16" s="32">
        <v>10000</v>
      </c>
      <c r="AE16" s="32">
        <v>10000</v>
      </c>
      <c r="AF16" s="32">
        <v>13883.1</v>
      </c>
    </row>
    <row r="17" spans="1:32" ht="17.25" customHeight="1" x14ac:dyDescent="0.25">
      <c r="A17" s="23">
        <v>116209</v>
      </c>
      <c r="C17" s="29">
        <v>43866</v>
      </c>
      <c r="D17" s="24">
        <v>2020</v>
      </c>
      <c r="E17" s="24">
        <v>2</v>
      </c>
      <c r="F17" s="23" t="s">
        <v>2</v>
      </c>
      <c r="G17" s="23" t="s">
        <v>127</v>
      </c>
      <c r="H17" s="23" t="s">
        <v>264</v>
      </c>
      <c r="K17" s="23" t="s">
        <v>305</v>
      </c>
      <c r="M17" s="23" t="s">
        <v>21</v>
      </c>
      <c r="N17" s="23" t="s">
        <v>3</v>
      </c>
      <c r="O17" s="23" t="s">
        <v>23</v>
      </c>
      <c r="P17" s="23" t="s">
        <v>4</v>
      </c>
      <c r="Q17" s="23" t="s">
        <v>306</v>
      </c>
      <c r="R17" s="23" t="s">
        <v>357</v>
      </c>
      <c r="S17" s="23" t="s">
        <v>264</v>
      </c>
      <c r="T17" s="23" t="s">
        <v>264</v>
      </c>
      <c r="U17" s="23" t="s">
        <v>264</v>
      </c>
      <c r="V17" s="24" t="s">
        <v>416</v>
      </c>
      <c r="W17" s="23" t="s">
        <v>264</v>
      </c>
      <c r="X17" s="23" t="s">
        <v>264</v>
      </c>
      <c r="Y17" s="30">
        <v>195.62</v>
      </c>
      <c r="Z17" s="23" t="s">
        <v>126</v>
      </c>
      <c r="AA17" s="31">
        <f t="shared" si="0"/>
        <v>0.19562000000000002</v>
      </c>
      <c r="AC17" s="23">
        <v>2711110000</v>
      </c>
      <c r="AD17" s="32">
        <v>77400</v>
      </c>
      <c r="AE17" s="32">
        <v>77400</v>
      </c>
      <c r="AF17" s="32">
        <v>20921.52</v>
      </c>
    </row>
    <row r="18" spans="1:32" ht="17.25" customHeight="1" x14ac:dyDescent="0.25">
      <c r="A18" s="23">
        <v>101295</v>
      </c>
      <c r="B18" s="23" t="s">
        <v>278</v>
      </c>
      <c r="C18" s="33">
        <v>43790</v>
      </c>
      <c r="D18" s="24">
        <v>2019</v>
      </c>
      <c r="E18" s="24">
        <v>11</v>
      </c>
      <c r="F18" s="23" t="s">
        <v>2</v>
      </c>
      <c r="G18" s="23" t="s">
        <v>127</v>
      </c>
      <c r="H18" s="23" t="s">
        <v>258</v>
      </c>
      <c r="I18" s="23" t="s">
        <v>275</v>
      </c>
      <c r="J18" s="23" t="s">
        <v>113</v>
      </c>
      <c r="K18" s="23" t="s">
        <v>256</v>
      </c>
      <c r="L18" s="23" t="s">
        <v>164</v>
      </c>
      <c r="M18" s="23" t="s">
        <v>21</v>
      </c>
      <c r="N18" s="23" t="s">
        <v>21</v>
      </c>
      <c r="O18" s="23" t="s">
        <v>23</v>
      </c>
      <c r="P18" s="23" t="s">
        <v>4</v>
      </c>
      <c r="Q18" s="23" t="s">
        <v>279</v>
      </c>
      <c r="R18" s="23" t="s">
        <v>357</v>
      </c>
      <c r="S18" s="23" t="s">
        <v>264</v>
      </c>
      <c r="T18" s="23" t="s">
        <v>264</v>
      </c>
      <c r="U18" s="23" t="s">
        <v>264</v>
      </c>
      <c r="V18" s="24" t="s">
        <v>416</v>
      </c>
      <c r="W18" s="23" t="s">
        <v>264</v>
      </c>
      <c r="X18" s="23" t="s">
        <v>264</v>
      </c>
      <c r="Y18" s="30">
        <v>134.22</v>
      </c>
      <c r="Z18" s="23" t="s">
        <v>126</v>
      </c>
      <c r="AA18" s="31">
        <f t="shared" si="0"/>
        <v>0.13422000000000001</v>
      </c>
      <c r="AB18" s="23" t="s">
        <v>114</v>
      </c>
      <c r="AC18" s="23">
        <v>2711110000</v>
      </c>
      <c r="AD18" s="32">
        <v>53100</v>
      </c>
      <c r="AE18" s="32">
        <v>53100</v>
      </c>
      <c r="AF18" s="32">
        <v>15839.11</v>
      </c>
    </row>
    <row r="19" spans="1:32" ht="17.25" customHeight="1" x14ac:dyDescent="0.25">
      <c r="A19" s="23">
        <v>121713</v>
      </c>
      <c r="C19" s="29">
        <v>44177</v>
      </c>
      <c r="D19" s="24">
        <v>2020</v>
      </c>
      <c r="E19" s="24">
        <v>12</v>
      </c>
      <c r="F19" s="23" t="s">
        <v>2</v>
      </c>
      <c r="G19" s="23" t="s">
        <v>127</v>
      </c>
      <c r="H19" s="23" t="s">
        <v>264</v>
      </c>
      <c r="K19" s="23" t="s">
        <v>322</v>
      </c>
      <c r="M19" s="23" t="s">
        <v>21</v>
      </c>
      <c r="N19" s="23" t="s">
        <v>3</v>
      </c>
      <c r="O19" s="23" t="s">
        <v>23</v>
      </c>
      <c r="P19" s="23" t="s">
        <v>4</v>
      </c>
      <c r="Q19" s="23" t="s">
        <v>332</v>
      </c>
      <c r="R19" s="23" t="s">
        <v>357</v>
      </c>
      <c r="S19" s="23" t="s">
        <v>264</v>
      </c>
      <c r="T19" s="23" t="s">
        <v>264</v>
      </c>
      <c r="U19" s="23" t="s">
        <v>264</v>
      </c>
      <c r="V19" s="24" t="s">
        <v>416</v>
      </c>
      <c r="W19" s="23" t="s">
        <v>264</v>
      </c>
      <c r="X19" s="23" t="s">
        <v>264</v>
      </c>
      <c r="Y19" s="30">
        <v>42.96</v>
      </c>
      <c r="Z19" s="23" t="s">
        <v>126</v>
      </c>
      <c r="AA19" s="31">
        <f t="shared" si="0"/>
        <v>4.2959999999999998E-2</v>
      </c>
      <c r="AC19" s="23">
        <v>2711110000</v>
      </c>
      <c r="AD19" s="32">
        <v>17000</v>
      </c>
      <c r="AE19" s="32">
        <v>17000</v>
      </c>
      <c r="AF19" s="32">
        <v>5139.22</v>
      </c>
    </row>
    <row r="20" spans="1:32" ht="17.25" customHeight="1" x14ac:dyDescent="0.25">
      <c r="A20" s="23">
        <v>121723</v>
      </c>
      <c r="C20" s="29">
        <v>44179</v>
      </c>
      <c r="D20" s="24">
        <v>2020</v>
      </c>
      <c r="E20" s="24">
        <v>12</v>
      </c>
      <c r="F20" s="23" t="s">
        <v>2</v>
      </c>
      <c r="G20" s="23" t="s">
        <v>127</v>
      </c>
      <c r="H20" s="23" t="s">
        <v>264</v>
      </c>
      <c r="K20" s="23" t="s">
        <v>322</v>
      </c>
      <c r="M20" s="23" t="s">
        <v>21</v>
      </c>
      <c r="N20" s="23" t="s">
        <v>3</v>
      </c>
      <c r="O20" s="23" t="s">
        <v>23</v>
      </c>
      <c r="P20" s="23" t="s">
        <v>4</v>
      </c>
      <c r="Q20" s="23" t="s">
        <v>332</v>
      </c>
      <c r="R20" s="23" t="s">
        <v>357</v>
      </c>
      <c r="S20" s="23" t="s">
        <v>264</v>
      </c>
      <c r="T20" s="23" t="s">
        <v>264</v>
      </c>
      <c r="U20" s="23" t="s">
        <v>264</v>
      </c>
      <c r="V20" s="24" t="s">
        <v>416</v>
      </c>
      <c r="W20" s="23" t="s">
        <v>264</v>
      </c>
      <c r="X20" s="23" t="s">
        <v>264</v>
      </c>
      <c r="Y20" s="30">
        <v>42.96</v>
      </c>
      <c r="Z20" s="23" t="s">
        <v>126</v>
      </c>
      <c r="AA20" s="31">
        <f t="shared" si="0"/>
        <v>4.2959999999999998E-2</v>
      </c>
      <c r="AC20" s="23">
        <v>2711110000</v>
      </c>
      <c r="AD20" s="32">
        <v>17000</v>
      </c>
      <c r="AE20" s="32">
        <v>17000</v>
      </c>
      <c r="AF20" s="32">
        <v>5139.22</v>
      </c>
    </row>
    <row r="21" spans="1:32" ht="17.25" customHeight="1" x14ac:dyDescent="0.25">
      <c r="A21" s="23">
        <v>121752</v>
      </c>
      <c r="C21" s="29">
        <v>44180</v>
      </c>
      <c r="D21" s="24">
        <v>2020</v>
      </c>
      <c r="E21" s="24">
        <v>12</v>
      </c>
      <c r="F21" s="23" t="s">
        <v>2</v>
      </c>
      <c r="G21" s="23" t="s">
        <v>127</v>
      </c>
      <c r="H21" s="23" t="s">
        <v>264</v>
      </c>
      <c r="K21" s="23" t="s">
        <v>322</v>
      </c>
      <c r="M21" s="23" t="s">
        <v>21</v>
      </c>
      <c r="N21" s="23" t="s">
        <v>3</v>
      </c>
      <c r="O21" s="23" t="s">
        <v>23</v>
      </c>
      <c r="P21" s="23" t="s">
        <v>4</v>
      </c>
      <c r="Q21" s="23" t="s">
        <v>333</v>
      </c>
      <c r="R21" s="23" t="s">
        <v>357</v>
      </c>
      <c r="S21" s="23" t="s">
        <v>264</v>
      </c>
      <c r="T21" s="23" t="s">
        <v>264</v>
      </c>
      <c r="U21" s="23" t="s">
        <v>264</v>
      </c>
      <c r="V21" s="24" t="s">
        <v>416</v>
      </c>
      <c r="W21" s="23" t="s">
        <v>264</v>
      </c>
      <c r="X21" s="23" t="s">
        <v>264</v>
      </c>
      <c r="Y21" s="30">
        <v>42.96</v>
      </c>
      <c r="Z21" s="23" t="s">
        <v>126</v>
      </c>
      <c r="AA21" s="31">
        <f t="shared" si="0"/>
        <v>4.2959999999999998E-2</v>
      </c>
      <c r="AC21" s="23">
        <v>2711110000</v>
      </c>
      <c r="AD21" s="32">
        <v>17000</v>
      </c>
      <c r="AE21" s="32">
        <v>17000</v>
      </c>
      <c r="AF21" s="32">
        <v>5152.37</v>
      </c>
    </row>
    <row r="22" spans="1:32" ht="17.25" customHeight="1" x14ac:dyDescent="0.25">
      <c r="A22" s="23">
        <v>101998</v>
      </c>
      <c r="B22" s="23" t="s">
        <v>297</v>
      </c>
      <c r="C22" s="33">
        <v>43818</v>
      </c>
      <c r="D22" s="24">
        <v>2019</v>
      </c>
      <c r="E22" s="24">
        <v>12</v>
      </c>
      <c r="F22" s="23" t="s">
        <v>2</v>
      </c>
      <c r="G22" s="23" t="s">
        <v>127</v>
      </c>
      <c r="H22" s="23" t="s">
        <v>264</v>
      </c>
      <c r="I22" s="23" t="s">
        <v>288</v>
      </c>
      <c r="J22" s="23" t="s">
        <v>113</v>
      </c>
      <c r="K22" s="23" t="s">
        <v>142</v>
      </c>
      <c r="L22" s="23" t="s">
        <v>266</v>
      </c>
      <c r="M22" s="23" t="s">
        <v>21</v>
      </c>
      <c r="N22" s="23" t="s">
        <v>21</v>
      </c>
      <c r="O22" s="23" t="s">
        <v>26</v>
      </c>
      <c r="P22" s="23" t="s">
        <v>4</v>
      </c>
      <c r="Q22" s="23" t="s">
        <v>298</v>
      </c>
      <c r="R22" s="23" t="s">
        <v>357</v>
      </c>
      <c r="S22" s="23" t="s">
        <v>264</v>
      </c>
      <c r="T22" s="23" t="s">
        <v>264</v>
      </c>
      <c r="U22" s="23" t="s">
        <v>264</v>
      </c>
      <c r="V22" s="24" t="s">
        <v>416</v>
      </c>
      <c r="W22" s="23" t="s">
        <v>264</v>
      </c>
      <c r="X22" s="23" t="s">
        <v>264</v>
      </c>
      <c r="Y22" s="30">
        <v>45.49</v>
      </c>
      <c r="Z22" s="23" t="s">
        <v>126</v>
      </c>
      <c r="AA22" s="31">
        <f t="shared" si="0"/>
        <v>4.5490000000000003E-2</v>
      </c>
      <c r="AB22" s="23" t="s">
        <v>114</v>
      </c>
      <c r="AC22" s="23">
        <v>2711110000</v>
      </c>
      <c r="AD22" s="32">
        <v>18000</v>
      </c>
      <c r="AE22" s="32">
        <v>18000</v>
      </c>
      <c r="AF22" s="32">
        <v>5747.76</v>
      </c>
    </row>
    <row r="23" spans="1:32" ht="17.25" customHeight="1" x14ac:dyDescent="0.25">
      <c r="A23" s="23">
        <v>101017</v>
      </c>
      <c r="B23" s="23" t="s">
        <v>276</v>
      </c>
      <c r="C23" s="33">
        <v>43782</v>
      </c>
      <c r="D23" s="24">
        <v>2019</v>
      </c>
      <c r="E23" s="24">
        <v>11</v>
      </c>
      <c r="F23" s="23" t="s">
        <v>2</v>
      </c>
      <c r="G23" s="23" t="s">
        <v>127</v>
      </c>
      <c r="H23" s="23" t="s">
        <v>258</v>
      </c>
      <c r="I23" s="23" t="s">
        <v>257</v>
      </c>
      <c r="J23" s="23" t="s">
        <v>113</v>
      </c>
      <c r="K23" s="23" t="s">
        <v>142</v>
      </c>
      <c r="L23" s="23" t="s">
        <v>160</v>
      </c>
      <c r="M23" s="23" t="s">
        <v>21</v>
      </c>
      <c r="N23" s="23" t="s">
        <v>21</v>
      </c>
      <c r="O23" s="23" t="s">
        <v>26</v>
      </c>
      <c r="P23" s="23" t="s">
        <v>4</v>
      </c>
      <c r="Q23" s="23" t="s">
        <v>277</v>
      </c>
      <c r="R23" s="23" t="s">
        <v>357</v>
      </c>
      <c r="S23" s="23" t="s">
        <v>264</v>
      </c>
      <c r="T23" s="23" t="s">
        <v>264</v>
      </c>
      <c r="U23" s="23" t="s">
        <v>264</v>
      </c>
      <c r="V23" s="24" t="s">
        <v>416</v>
      </c>
      <c r="W23" s="23" t="s">
        <v>264</v>
      </c>
      <c r="X23" s="23" t="s">
        <v>264</v>
      </c>
      <c r="Y23" s="30">
        <v>44.25</v>
      </c>
      <c r="Z23" s="23" t="s">
        <v>126</v>
      </c>
      <c r="AA23" s="31">
        <f t="shared" si="0"/>
        <v>4.4249999999999998E-2</v>
      </c>
      <c r="AB23" s="23" t="s">
        <v>114</v>
      </c>
      <c r="AC23" s="23">
        <v>2711110000</v>
      </c>
      <c r="AD23" s="32">
        <v>17500</v>
      </c>
      <c r="AE23" s="32">
        <v>17500</v>
      </c>
      <c r="AF23" s="32">
        <v>5484.03</v>
      </c>
    </row>
    <row r="24" spans="1:32" ht="17.25" customHeight="1" x14ac:dyDescent="0.25">
      <c r="A24" s="23">
        <v>101561</v>
      </c>
      <c r="B24" s="23" t="s">
        <v>282</v>
      </c>
      <c r="C24" s="33">
        <v>43799</v>
      </c>
      <c r="D24" s="24">
        <v>2019</v>
      </c>
      <c r="E24" s="24">
        <v>11</v>
      </c>
      <c r="F24" s="23" t="s">
        <v>2</v>
      </c>
      <c r="G24" s="23" t="s">
        <v>127</v>
      </c>
      <c r="H24" s="23" t="s">
        <v>258</v>
      </c>
      <c r="I24" s="23" t="s">
        <v>275</v>
      </c>
      <c r="J24" s="23" t="s">
        <v>113</v>
      </c>
      <c r="K24" s="23" t="s">
        <v>142</v>
      </c>
      <c r="L24" s="23" t="s">
        <v>160</v>
      </c>
      <c r="M24" s="23" t="s">
        <v>21</v>
      </c>
      <c r="N24" s="23" t="s">
        <v>21</v>
      </c>
      <c r="O24" s="23" t="s">
        <v>26</v>
      </c>
      <c r="P24" s="23" t="s">
        <v>4</v>
      </c>
      <c r="Q24" s="23" t="s">
        <v>283</v>
      </c>
      <c r="R24" s="23" t="s">
        <v>357</v>
      </c>
      <c r="S24" s="23" t="s">
        <v>264</v>
      </c>
      <c r="T24" s="23" t="s">
        <v>264</v>
      </c>
      <c r="U24" s="23" t="s">
        <v>264</v>
      </c>
      <c r="V24" s="24" t="s">
        <v>416</v>
      </c>
      <c r="W24" s="23" t="s">
        <v>264</v>
      </c>
      <c r="X24" s="23" t="s">
        <v>264</v>
      </c>
      <c r="Y24" s="30">
        <v>44.25</v>
      </c>
      <c r="Z24" s="23" t="s">
        <v>126</v>
      </c>
      <c r="AA24" s="31">
        <f t="shared" si="0"/>
        <v>4.4249999999999998E-2</v>
      </c>
      <c r="AB24" s="23" t="s">
        <v>114</v>
      </c>
      <c r="AC24" s="23">
        <v>2711110000</v>
      </c>
      <c r="AD24" s="32">
        <v>17500</v>
      </c>
      <c r="AE24" s="32">
        <v>17500</v>
      </c>
      <c r="AF24" s="32">
        <v>5464.99</v>
      </c>
    </row>
    <row r="25" spans="1:32" ht="17.25" customHeight="1" x14ac:dyDescent="0.25">
      <c r="A25" s="23">
        <v>101807</v>
      </c>
      <c r="B25" s="23" t="s">
        <v>289</v>
      </c>
      <c r="C25" s="33">
        <v>43813</v>
      </c>
      <c r="D25" s="24">
        <v>2019</v>
      </c>
      <c r="E25" s="24">
        <v>12</v>
      </c>
      <c r="F25" s="23" t="s">
        <v>2</v>
      </c>
      <c r="G25" s="23" t="s">
        <v>127</v>
      </c>
      <c r="H25" s="23" t="s">
        <v>264</v>
      </c>
      <c r="I25" s="23" t="s">
        <v>288</v>
      </c>
      <c r="J25" s="23" t="s">
        <v>113</v>
      </c>
      <c r="K25" s="23" t="s">
        <v>142</v>
      </c>
      <c r="L25" s="23" t="s">
        <v>266</v>
      </c>
      <c r="M25" s="23" t="s">
        <v>21</v>
      </c>
      <c r="N25" s="23" t="s">
        <v>21</v>
      </c>
      <c r="O25" s="23" t="s">
        <v>26</v>
      </c>
      <c r="P25" s="23" t="s">
        <v>4</v>
      </c>
      <c r="Q25" s="23" t="s">
        <v>290</v>
      </c>
      <c r="R25" s="23" t="s">
        <v>357</v>
      </c>
      <c r="S25" s="23" t="s">
        <v>264</v>
      </c>
      <c r="T25" s="23" t="s">
        <v>264</v>
      </c>
      <c r="U25" s="23" t="s">
        <v>264</v>
      </c>
      <c r="V25" s="24" t="s">
        <v>416</v>
      </c>
      <c r="W25" s="23" t="s">
        <v>264</v>
      </c>
      <c r="X25" s="23" t="s">
        <v>264</v>
      </c>
      <c r="Y25" s="30">
        <v>44.22</v>
      </c>
      <c r="Z25" s="23" t="s">
        <v>126</v>
      </c>
      <c r="AA25" s="31">
        <f t="shared" si="0"/>
        <v>4.4219999999999995E-2</v>
      </c>
      <c r="AB25" s="23" t="s">
        <v>114</v>
      </c>
      <c r="AC25" s="23">
        <v>2711110000</v>
      </c>
      <c r="AD25" s="32">
        <v>17500</v>
      </c>
      <c r="AE25" s="32">
        <v>17500</v>
      </c>
      <c r="AF25" s="32">
        <v>5594.76</v>
      </c>
    </row>
    <row r="26" spans="1:32" ht="17.25" customHeight="1" x14ac:dyDescent="0.25">
      <c r="A26" s="23">
        <v>94423</v>
      </c>
      <c r="B26" s="23" t="s">
        <v>170</v>
      </c>
      <c r="C26" s="33">
        <v>43510</v>
      </c>
      <c r="D26" s="24">
        <v>2019</v>
      </c>
      <c r="E26" s="24">
        <v>2</v>
      </c>
      <c r="F26" s="23" t="s">
        <v>2</v>
      </c>
      <c r="G26" s="23" t="s">
        <v>127</v>
      </c>
      <c r="H26" s="23" t="s">
        <v>128</v>
      </c>
      <c r="I26" s="23" t="s">
        <v>158</v>
      </c>
      <c r="J26" s="23" t="s">
        <v>113</v>
      </c>
      <c r="K26" s="23" t="s">
        <v>256</v>
      </c>
      <c r="L26" s="23" t="s">
        <v>164</v>
      </c>
      <c r="M26" s="23" t="s">
        <v>21</v>
      </c>
      <c r="N26" s="23" t="s">
        <v>21</v>
      </c>
      <c r="O26" s="23" t="s">
        <v>23</v>
      </c>
      <c r="P26" s="23" t="s">
        <v>4</v>
      </c>
      <c r="Q26" s="23" t="s">
        <v>171</v>
      </c>
      <c r="R26" s="23" t="s">
        <v>357</v>
      </c>
      <c r="S26" s="23" t="s">
        <v>405</v>
      </c>
      <c r="T26" s="23" t="s">
        <v>405</v>
      </c>
      <c r="U26" s="23" t="s">
        <v>405</v>
      </c>
      <c r="V26" s="24" t="s">
        <v>416</v>
      </c>
      <c r="W26" s="23" t="s">
        <v>405</v>
      </c>
      <c r="X26" s="23" t="s">
        <v>264</v>
      </c>
      <c r="Y26" s="30">
        <v>269.87</v>
      </c>
      <c r="Z26" s="23" t="s">
        <v>126</v>
      </c>
      <c r="AA26" s="31">
        <f t="shared" si="0"/>
        <v>0.26987</v>
      </c>
      <c r="AB26" s="23" t="s">
        <v>114</v>
      </c>
      <c r="AC26" s="23">
        <v>2711110000</v>
      </c>
      <c r="AD26" s="32">
        <v>106800</v>
      </c>
      <c r="AE26" s="32">
        <v>106800</v>
      </c>
      <c r="AF26" s="32">
        <v>39581.040000000001</v>
      </c>
    </row>
    <row r="27" spans="1:32" ht="17.25" customHeight="1" x14ac:dyDescent="0.25">
      <c r="A27" s="23">
        <v>97664</v>
      </c>
      <c r="B27" s="23" t="s">
        <v>247</v>
      </c>
      <c r="C27" s="33">
        <v>43648</v>
      </c>
      <c r="D27" s="24">
        <v>2019</v>
      </c>
      <c r="E27" s="24">
        <v>7</v>
      </c>
      <c r="F27" s="23" t="s">
        <v>2</v>
      </c>
      <c r="G27" s="23" t="s">
        <v>127</v>
      </c>
      <c r="H27" s="23" t="s">
        <v>128</v>
      </c>
      <c r="I27" s="23" t="s">
        <v>158</v>
      </c>
      <c r="J27" s="23" t="s">
        <v>113</v>
      </c>
      <c r="K27" s="23" t="s">
        <v>265</v>
      </c>
      <c r="L27" s="23" t="s">
        <v>166</v>
      </c>
      <c r="M27" s="23" t="s">
        <v>21</v>
      </c>
      <c r="N27" s="23" t="s">
        <v>21</v>
      </c>
      <c r="O27" s="23" t="s">
        <v>22</v>
      </c>
      <c r="P27" s="23" t="s">
        <v>4</v>
      </c>
      <c r="Q27" s="23" t="s">
        <v>237</v>
      </c>
      <c r="R27" s="23" t="s">
        <v>357</v>
      </c>
      <c r="S27" s="23" t="s">
        <v>405</v>
      </c>
      <c r="T27" s="23" t="s">
        <v>405</v>
      </c>
      <c r="U27" s="23" t="s">
        <v>405</v>
      </c>
      <c r="V27" s="24" t="s">
        <v>416</v>
      </c>
      <c r="W27" s="23" t="s">
        <v>405</v>
      </c>
      <c r="X27" s="23" t="s">
        <v>264</v>
      </c>
      <c r="Y27" s="30">
        <v>3291.14</v>
      </c>
      <c r="Z27" s="23" t="s">
        <v>126</v>
      </c>
      <c r="AA27" s="31">
        <f t="shared" si="0"/>
        <v>3.29114</v>
      </c>
      <c r="AB27" s="23" t="s">
        <v>114</v>
      </c>
      <c r="AC27" s="23">
        <v>2711110000</v>
      </c>
      <c r="AD27" s="32">
        <v>1300000</v>
      </c>
      <c r="AE27" s="32">
        <v>1300000</v>
      </c>
      <c r="AF27" s="32">
        <v>382536.98</v>
      </c>
    </row>
    <row r="28" spans="1:32" ht="17.25" customHeight="1" x14ac:dyDescent="0.25">
      <c r="A28" s="23">
        <v>94419</v>
      </c>
      <c r="B28" s="23" t="s">
        <v>168</v>
      </c>
      <c r="C28" s="33">
        <v>43510</v>
      </c>
      <c r="D28" s="24">
        <v>2019</v>
      </c>
      <c r="E28" s="24">
        <v>2</v>
      </c>
      <c r="F28" s="23" t="s">
        <v>2</v>
      </c>
      <c r="G28" s="23" t="s">
        <v>127</v>
      </c>
      <c r="H28" s="23" t="s">
        <v>128</v>
      </c>
      <c r="I28" s="23" t="s">
        <v>158</v>
      </c>
      <c r="J28" s="23" t="s">
        <v>113</v>
      </c>
      <c r="K28" s="23" t="s">
        <v>265</v>
      </c>
      <c r="L28" s="23" t="s">
        <v>166</v>
      </c>
      <c r="M28" s="23" t="s">
        <v>21</v>
      </c>
      <c r="N28" s="23" t="s">
        <v>21</v>
      </c>
      <c r="O28" s="23" t="s">
        <v>22</v>
      </c>
      <c r="P28" s="23" t="s">
        <v>4</v>
      </c>
      <c r="Q28" s="23" t="s">
        <v>169</v>
      </c>
      <c r="R28" s="23" t="s">
        <v>357</v>
      </c>
      <c r="S28" s="23" t="s">
        <v>405</v>
      </c>
      <c r="T28" s="23" t="s">
        <v>405</v>
      </c>
      <c r="U28" s="23" t="s">
        <v>405</v>
      </c>
      <c r="V28" s="24" t="s">
        <v>416</v>
      </c>
      <c r="W28" s="23" t="s">
        <v>405</v>
      </c>
      <c r="X28" s="23" t="s">
        <v>264</v>
      </c>
      <c r="Y28" s="30">
        <v>44.71</v>
      </c>
      <c r="Z28" s="23" t="s">
        <v>126</v>
      </c>
      <c r="AA28" s="31">
        <f t="shared" si="0"/>
        <v>4.471E-2</v>
      </c>
      <c r="AB28" s="23" t="s">
        <v>114</v>
      </c>
      <c r="AC28" s="23">
        <v>2711110000</v>
      </c>
      <c r="AD28" s="32">
        <v>17700</v>
      </c>
      <c r="AE28" s="32">
        <v>17700</v>
      </c>
      <c r="AF28" s="32">
        <v>6560.62</v>
      </c>
    </row>
    <row r="29" spans="1:32" ht="17.25" customHeight="1" x14ac:dyDescent="0.25">
      <c r="A29" s="23">
        <v>98232</v>
      </c>
      <c r="B29" s="23" t="s">
        <v>251</v>
      </c>
      <c r="C29" s="33">
        <v>43671</v>
      </c>
      <c r="D29" s="24">
        <v>2019</v>
      </c>
      <c r="E29" s="24">
        <v>7</v>
      </c>
      <c r="F29" s="23" t="s">
        <v>2</v>
      </c>
      <c r="G29" s="23" t="s">
        <v>127</v>
      </c>
      <c r="H29" s="23" t="s">
        <v>128</v>
      </c>
      <c r="I29" s="23" t="s">
        <v>158</v>
      </c>
      <c r="J29" s="23" t="s">
        <v>113</v>
      </c>
      <c r="K29" s="23" t="s">
        <v>142</v>
      </c>
      <c r="L29" s="23" t="s">
        <v>160</v>
      </c>
      <c r="M29" s="23" t="s">
        <v>21</v>
      </c>
      <c r="N29" s="23" t="s">
        <v>21</v>
      </c>
      <c r="O29" s="23" t="s">
        <v>26</v>
      </c>
      <c r="P29" s="23" t="s">
        <v>4</v>
      </c>
      <c r="Q29" s="23" t="s">
        <v>248</v>
      </c>
      <c r="R29" s="23" t="s">
        <v>357</v>
      </c>
      <c r="S29" s="23" t="s">
        <v>405</v>
      </c>
      <c r="T29" s="23" t="s">
        <v>405</v>
      </c>
      <c r="U29" s="23" t="s">
        <v>405</v>
      </c>
      <c r="V29" s="24" t="s">
        <v>416</v>
      </c>
      <c r="W29" s="23" t="s">
        <v>405</v>
      </c>
      <c r="X29" s="23" t="s">
        <v>264</v>
      </c>
      <c r="Y29" s="30">
        <v>46.78</v>
      </c>
      <c r="Z29" s="23" t="s">
        <v>126</v>
      </c>
      <c r="AA29" s="31">
        <f t="shared" si="0"/>
        <v>4.6780000000000002E-2</v>
      </c>
      <c r="AB29" s="23" t="s">
        <v>114</v>
      </c>
      <c r="AC29" s="23">
        <v>2711110000</v>
      </c>
      <c r="AD29" s="32">
        <v>18500</v>
      </c>
      <c r="AE29" s="32">
        <v>18500</v>
      </c>
      <c r="AF29" s="32">
        <v>5854.66</v>
      </c>
    </row>
    <row r="30" spans="1:32" ht="17.25" customHeight="1" x14ac:dyDescent="0.25">
      <c r="A30" s="23">
        <v>94343</v>
      </c>
      <c r="B30" s="23" t="s">
        <v>159</v>
      </c>
      <c r="C30" s="33">
        <v>43505</v>
      </c>
      <c r="D30" s="24">
        <v>2019</v>
      </c>
      <c r="E30" s="24">
        <v>2</v>
      </c>
      <c r="F30" s="23" t="s">
        <v>2</v>
      </c>
      <c r="G30" s="23" t="s">
        <v>127</v>
      </c>
      <c r="H30" s="23" t="s">
        <v>128</v>
      </c>
      <c r="I30" s="23" t="s">
        <v>158</v>
      </c>
      <c r="J30" s="23" t="s">
        <v>113</v>
      </c>
      <c r="K30" s="23" t="s">
        <v>142</v>
      </c>
      <c r="L30" s="23" t="s">
        <v>160</v>
      </c>
      <c r="M30" s="23" t="s">
        <v>21</v>
      </c>
      <c r="N30" s="23" t="s">
        <v>21</v>
      </c>
      <c r="O30" s="23" t="s">
        <v>26</v>
      </c>
      <c r="P30" s="23" t="s">
        <v>4</v>
      </c>
      <c r="Q30" s="23" t="s">
        <v>161</v>
      </c>
      <c r="R30" s="23" t="s">
        <v>357</v>
      </c>
      <c r="S30" s="23" t="s">
        <v>405</v>
      </c>
      <c r="T30" s="23" t="s">
        <v>405</v>
      </c>
      <c r="U30" s="23" t="s">
        <v>405</v>
      </c>
      <c r="V30" s="24" t="s">
        <v>416</v>
      </c>
      <c r="W30" s="23" t="s">
        <v>405</v>
      </c>
      <c r="X30" s="23" t="s">
        <v>264</v>
      </c>
      <c r="Y30" s="30">
        <v>45.47</v>
      </c>
      <c r="Z30" s="23" t="s">
        <v>126</v>
      </c>
      <c r="AA30" s="31">
        <f t="shared" si="0"/>
        <v>4.5469999999999997E-2</v>
      </c>
      <c r="AB30" s="23" t="s">
        <v>114</v>
      </c>
      <c r="AC30" s="23">
        <v>2711110000</v>
      </c>
      <c r="AD30" s="32">
        <v>18000</v>
      </c>
      <c r="AE30" s="32">
        <v>18000</v>
      </c>
      <c r="AF30" s="32">
        <v>6631.33</v>
      </c>
    </row>
    <row r="31" spans="1:32" ht="17.25" customHeight="1" x14ac:dyDescent="0.25">
      <c r="A31" s="23">
        <v>94353</v>
      </c>
      <c r="B31" s="23" t="s">
        <v>165</v>
      </c>
      <c r="C31" s="33">
        <v>43508</v>
      </c>
      <c r="D31" s="24">
        <v>2019</v>
      </c>
      <c r="E31" s="24">
        <v>2</v>
      </c>
      <c r="F31" s="23" t="s">
        <v>2</v>
      </c>
      <c r="G31" s="23" t="s">
        <v>127</v>
      </c>
      <c r="H31" s="23" t="s">
        <v>128</v>
      </c>
      <c r="I31" s="23" t="s">
        <v>158</v>
      </c>
      <c r="J31" s="23" t="s">
        <v>113</v>
      </c>
      <c r="K31" s="23" t="s">
        <v>142</v>
      </c>
      <c r="L31" s="23" t="s">
        <v>160</v>
      </c>
      <c r="M31" s="23" t="s">
        <v>21</v>
      </c>
      <c r="N31" s="23" t="s">
        <v>21</v>
      </c>
      <c r="O31" s="23" t="s">
        <v>26</v>
      </c>
      <c r="P31" s="23" t="s">
        <v>4</v>
      </c>
      <c r="Q31" s="23" t="s">
        <v>161</v>
      </c>
      <c r="R31" s="23" t="s">
        <v>357</v>
      </c>
      <c r="S31" s="23" t="s">
        <v>405</v>
      </c>
      <c r="T31" s="23" t="s">
        <v>405</v>
      </c>
      <c r="U31" s="23" t="s">
        <v>405</v>
      </c>
      <c r="V31" s="24" t="s">
        <v>416</v>
      </c>
      <c r="W31" s="23" t="s">
        <v>405</v>
      </c>
      <c r="X31" s="23" t="s">
        <v>264</v>
      </c>
      <c r="Y31" s="30">
        <v>45.47</v>
      </c>
      <c r="Z31" s="23" t="s">
        <v>126</v>
      </c>
      <c r="AA31" s="31">
        <f t="shared" si="0"/>
        <v>4.5469999999999997E-2</v>
      </c>
      <c r="AB31" s="23" t="s">
        <v>114</v>
      </c>
      <c r="AC31" s="23">
        <v>2711110000</v>
      </c>
      <c r="AD31" s="32">
        <v>18000</v>
      </c>
      <c r="AE31" s="32">
        <v>18000</v>
      </c>
      <c r="AF31" s="32">
        <v>6671.92</v>
      </c>
    </row>
    <row r="32" spans="1:32" ht="17.25" customHeight="1" x14ac:dyDescent="0.25">
      <c r="A32" s="23">
        <v>94597</v>
      </c>
      <c r="B32" s="23" t="s">
        <v>177</v>
      </c>
      <c r="C32" s="33">
        <v>43516</v>
      </c>
      <c r="D32" s="24">
        <v>2019</v>
      </c>
      <c r="E32" s="24">
        <v>2</v>
      </c>
      <c r="F32" s="23" t="s">
        <v>2</v>
      </c>
      <c r="G32" s="23" t="s">
        <v>127</v>
      </c>
      <c r="H32" s="23" t="s">
        <v>128</v>
      </c>
      <c r="I32" s="23" t="s">
        <v>158</v>
      </c>
      <c r="J32" s="23" t="s">
        <v>113</v>
      </c>
      <c r="K32" s="23" t="s">
        <v>142</v>
      </c>
      <c r="L32" s="23" t="s">
        <v>160</v>
      </c>
      <c r="M32" s="23" t="s">
        <v>21</v>
      </c>
      <c r="N32" s="23" t="s">
        <v>21</v>
      </c>
      <c r="O32" s="23" t="s">
        <v>26</v>
      </c>
      <c r="P32" s="23" t="s">
        <v>4</v>
      </c>
      <c r="Q32" s="23" t="s">
        <v>172</v>
      </c>
      <c r="R32" s="23" t="s">
        <v>357</v>
      </c>
      <c r="S32" s="23" t="s">
        <v>405</v>
      </c>
      <c r="T32" s="23" t="s">
        <v>405</v>
      </c>
      <c r="U32" s="23" t="s">
        <v>405</v>
      </c>
      <c r="V32" s="24" t="s">
        <v>416</v>
      </c>
      <c r="W32" s="23" t="s">
        <v>405</v>
      </c>
      <c r="X32" s="23" t="s">
        <v>264</v>
      </c>
      <c r="Y32" s="30">
        <v>45.51</v>
      </c>
      <c r="Z32" s="23" t="s">
        <v>126</v>
      </c>
      <c r="AA32" s="31">
        <f t="shared" si="0"/>
        <v>4.5509999999999995E-2</v>
      </c>
      <c r="AB32" s="23" t="s">
        <v>114</v>
      </c>
      <c r="AC32" s="23">
        <v>2711110000</v>
      </c>
      <c r="AD32" s="32">
        <v>18000</v>
      </c>
      <c r="AE32" s="32">
        <v>18000</v>
      </c>
      <c r="AF32" s="32">
        <v>6617.69</v>
      </c>
    </row>
    <row r="33" spans="1:32" ht="17.25" customHeight="1" x14ac:dyDescent="0.25">
      <c r="A33" s="23">
        <v>95096</v>
      </c>
      <c r="B33" s="23" t="s">
        <v>223</v>
      </c>
      <c r="C33" s="33">
        <v>43539</v>
      </c>
      <c r="D33" s="24">
        <v>2019</v>
      </c>
      <c r="E33" s="24">
        <v>3</v>
      </c>
      <c r="F33" s="23" t="s">
        <v>2</v>
      </c>
      <c r="G33" s="23" t="s">
        <v>127</v>
      </c>
      <c r="H33" s="23" t="s">
        <v>128</v>
      </c>
      <c r="I33" s="23" t="s">
        <v>158</v>
      </c>
      <c r="J33" s="23" t="s">
        <v>113</v>
      </c>
      <c r="K33" s="23" t="s">
        <v>142</v>
      </c>
      <c r="L33" s="23" t="s">
        <v>160</v>
      </c>
      <c r="M33" s="23" t="s">
        <v>21</v>
      </c>
      <c r="N33" s="23" t="s">
        <v>21</v>
      </c>
      <c r="O33" s="23" t="s">
        <v>26</v>
      </c>
      <c r="P33" s="23" t="s">
        <v>4</v>
      </c>
      <c r="Q33" s="23" t="s">
        <v>211</v>
      </c>
      <c r="R33" s="23" t="s">
        <v>357</v>
      </c>
      <c r="S33" s="23" t="s">
        <v>405</v>
      </c>
      <c r="T33" s="23" t="s">
        <v>405</v>
      </c>
      <c r="U33" s="23" t="s">
        <v>405</v>
      </c>
      <c r="V33" s="24" t="s">
        <v>416</v>
      </c>
      <c r="W33" s="23" t="s">
        <v>405</v>
      </c>
      <c r="X33" s="23" t="s">
        <v>264</v>
      </c>
      <c r="Y33" s="30">
        <v>44.72</v>
      </c>
      <c r="Z33" s="23" t="s">
        <v>126</v>
      </c>
      <c r="AA33" s="31">
        <f t="shared" si="0"/>
        <v>4.4719999999999996E-2</v>
      </c>
      <c r="AB33" s="23" t="s">
        <v>114</v>
      </c>
      <c r="AC33" s="23">
        <v>2711110000</v>
      </c>
      <c r="AD33" s="32">
        <v>17700</v>
      </c>
      <c r="AE33" s="32">
        <v>17700</v>
      </c>
      <c r="AF33" s="32">
        <v>6587.69</v>
      </c>
    </row>
    <row r="34" spans="1:32" ht="17.25" customHeight="1" x14ac:dyDescent="0.25">
      <c r="A34" s="23">
        <v>95752</v>
      </c>
      <c r="B34" s="23" t="s">
        <v>233</v>
      </c>
      <c r="C34" s="33">
        <v>43566</v>
      </c>
      <c r="D34" s="24">
        <v>2019</v>
      </c>
      <c r="E34" s="24">
        <v>4</v>
      </c>
      <c r="F34" s="23" t="s">
        <v>2</v>
      </c>
      <c r="G34" s="23" t="s">
        <v>127</v>
      </c>
      <c r="H34" s="23" t="s">
        <v>128</v>
      </c>
      <c r="I34" s="23" t="s">
        <v>158</v>
      </c>
      <c r="J34" s="23" t="s">
        <v>113</v>
      </c>
      <c r="K34" s="23" t="s">
        <v>142</v>
      </c>
      <c r="L34" s="23" t="s">
        <v>160</v>
      </c>
      <c r="M34" s="23" t="s">
        <v>21</v>
      </c>
      <c r="N34" s="23" t="s">
        <v>21</v>
      </c>
      <c r="O34" s="23" t="s">
        <v>26</v>
      </c>
      <c r="P34" s="23" t="s">
        <v>4</v>
      </c>
      <c r="Q34" s="23" t="s">
        <v>211</v>
      </c>
      <c r="R34" s="23" t="s">
        <v>357</v>
      </c>
      <c r="S34" s="23" t="s">
        <v>405</v>
      </c>
      <c r="T34" s="23" t="s">
        <v>405</v>
      </c>
      <c r="U34" s="23" t="s">
        <v>405</v>
      </c>
      <c r="V34" s="24" t="s">
        <v>416</v>
      </c>
      <c r="W34" s="23" t="s">
        <v>405</v>
      </c>
      <c r="X34" s="23" t="s">
        <v>264</v>
      </c>
      <c r="Y34" s="30">
        <v>44.72</v>
      </c>
      <c r="Z34" s="23" t="s">
        <v>126</v>
      </c>
      <c r="AA34" s="31">
        <f t="shared" ref="AA34:AA65" si="1">Y34/1000</f>
        <v>4.4719999999999996E-2</v>
      </c>
      <c r="AB34" s="23" t="s">
        <v>114</v>
      </c>
      <c r="AC34" s="23">
        <v>2711110000</v>
      </c>
      <c r="AD34" s="32">
        <v>17700</v>
      </c>
      <c r="AE34" s="32">
        <v>17700</v>
      </c>
      <c r="AF34" s="32">
        <v>5471.29</v>
      </c>
    </row>
    <row r="35" spans="1:32" ht="17.25" customHeight="1" x14ac:dyDescent="0.25">
      <c r="A35" s="23">
        <v>96038</v>
      </c>
      <c r="B35" s="23" t="s">
        <v>234</v>
      </c>
      <c r="C35" s="33">
        <v>43575</v>
      </c>
      <c r="D35" s="24">
        <v>2019</v>
      </c>
      <c r="E35" s="24">
        <v>4</v>
      </c>
      <c r="F35" s="23" t="s">
        <v>2</v>
      </c>
      <c r="G35" s="23" t="s">
        <v>127</v>
      </c>
      <c r="H35" s="23" t="s">
        <v>128</v>
      </c>
      <c r="I35" s="23" t="s">
        <v>158</v>
      </c>
      <c r="J35" s="23" t="s">
        <v>113</v>
      </c>
      <c r="K35" s="23" t="s">
        <v>142</v>
      </c>
      <c r="L35" s="23" t="s">
        <v>160</v>
      </c>
      <c r="M35" s="23" t="s">
        <v>21</v>
      </c>
      <c r="N35" s="23" t="s">
        <v>21</v>
      </c>
      <c r="O35" s="23" t="s">
        <v>26</v>
      </c>
      <c r="P35" s="23" t="s">
        <v>4</v>
      </c>
      <c r="Q35" s="23" t="s">
        <v>211</v>
      </c>
      <c r="R35" s="23" t="s">
        <v>357</v>
      </c>
      <c r="S35" s="23" t="s">
        <v>405</v>
      </c>
      <c r="T35" s="23" t="s">
        <v>405</v>
      </c>
      <c r="U35" s="23" t="s">
        <v>405</v>
      </c>
      <c r="V35" s="24" t="s">
        <v>416</v>
      </c>
      <c r="W35" s="23" t="s">
        <v>405</v>
      </c>
      <c r="X35" s="23" t="s">
        <v>264</v>
      </c>
      <c r="Y35" s="30">
        <v>44.72</v>
      </c>
      <c r="Z35" s="23" t="s">
        <v>126</v>
      </c>
      <c r="AA35" s="31">
        <f t="shared" si="1"/>
        <v>4.4719999999999996E-2</v>
      </c>
      <c r="AB35" s="23" t="s">
        <v>114</v>
      </c>
      <c r="AC35" s="23">
        <v>2711110000</v>
      </c>
      <c r="AD35" s="32">
        <v>17700</v>
      </c>
      <c r="AE35" s="32">
        <v>17700</v>
      </c>
      <c r="AF35" s="32">
        <v>5535.95</v>
      </c>
    </row>
    <row r="36" spans="1:32" ht="17.25" customHeight="1" x14ac:dyDescent="0.25">
      <c r="A36" s="23">
        <v>138401</v>
      </c>
      <c r="B36" s="23" t="s">
        <v>20</v>
      </c>
      <c r="C36" s="29">
        <v>44571</v>
      </c>
      <c r="D36" s="24">
        <v>2022</v>
      </c>
      <c r="E36" s="24">
        <v>1</v>
      </c>
      <c r="F36" s="23" t="s">
        <v>2</v>
      </c>
      <c r="G36" s="23" t="s">
        <v>135</v>
      </c>
      <c r="H36" s="23" t="s">
        <v>303</v>
      </c>
      <c r="K36" s="23" t="s">
        <v>136</v>
      </c>
      <c r="L36" s="23">
        <v>2</v>
      </c>
      <c r="M36" s="23" t="s">
        <v>21</v>
      </c>
      <c r="N36" s="23" t="s">
        <v>3</v>
      </c>
      <c r="O36" s="23" t="s">
        <v>29</v>
      </c>
      <c r="P36" s="23" t="s">
        <v>10</v>
      </c>
      <c r="Q36" s="23" t="s">
        <v>315</v>
      </c>
      <c r="R36" s="23" t="s">
        <v>357</v>
      </c>
      <c r="S36" s="23" t="s">
        <v>406</v>
      </c>
      <c r="T36" s="23" t="s">
        <v>406</v>
      </c>
      <c r="U36" s="23" t="s">
        <v>406</v>
      </c>
      <c r="V36" s="23" t="s">
        <v>416</v>
      </c>
      <c r="W36" s="23" t="s">
        <v>406</v>
      </c>
      <c r="X36" s="23" t="s">
        <v>406</v>
      </c>
      <c r="Y36" s="30">
        <v>519000</v>
      </c>
      <c r="Z36" s="23" t="s">
        <v>126</v>
      </c>
      <c r="AA36" s="31">
        <f t="shared" si="1"/>
        <v>519</v>
      </c>
      <c r="AB36" s="23" t="s">
        <v>20</v>
      </c>
      <c r="AC36" s="23">
        <v>2711110000</v>
      </c>
      <c r="AD36" s="32">
        <v>258000000</v>
      </c>
      <c r="AE36" s="32">
        <v>258000000</v>
      </c>
      <c r="AF36" s="32">
        <v>185994356.66999999</v>
      </c>
    </row>
    <row r="37" spans="1:32" ht="17.25" customHeight="1" x14ac:dyDescent="0.25">
      <c r="A37" s="23">
        <v>138619</v>
      </c>
      <c r="B37" s="23" t="s">
        <v>20</v>
      </c>
      <c r="C37" s="29">
        <v>44575</v>
      </c>
      <c r="D37" s="24">
        <v>2022</v>
      </c>
      <c r="E37" s="24">
        <v>1</v>
      </c>
      <c r="F37" s="23" t="s">
        <v>2</v>
      </c>
      <c r="G37" s="23" t="s">
        <v>135</v>
      </c>
      <c r="H37" s="23" t="s">
        <v>303</v>
      </c>
      <c r="K37" s="23" t="s">
        <v>136</v>
      </c>
      <c r="L37" s="23">
        <v>2</v>
      </c>
      <c r="M37" s="23" t="s">
        <v>21</v>
      </c>
      <c r="N37" s="23" t="s">
        <v>3</v>
      </c>
      <c r="O37" s="23" t="s">
        <v>29</v>
      </c>
      <c r="P37" s="23" t="s">
        <v>10</v>
      </c>
      <c r="Q37" s="23" t="s">
        <v>315</v>
      </c>
      <c r="R37" s="23" t="s">
        <v>357</v>
      </c>
      <c r="S37" s="23" t="s">
        <v>406</v>
      </c>
      <c r="T37" s="23" t="s">
        <v>406</v>
      </c>
      <c r="U37" s="23" t="s">
        <v>406</v>
      </c>
      <c r="V37" s="23" t="s">
        <v>416</v>
      </c>
      <c r="W37" s="23" t="s">
        <v>406</v>
      </c>
      <c r="X37" s="23" t="s">
        <v>406</v>
      </c>
      <c r="Y37" s="30">
        <v>173000</v>
      </c>
      <c r="Z37" s="23" t="s">
        <v>126</v>
      </c>
      <c r="AA37" s="31">
        <f t="shared" si="1"/>
        <v>173</v>
      </c>
      <c r="AB37" s="23" t="s">
        <v>20</v>
      </c>
      <c r="AC37" s="23">
        <v>2711110000</v>
      </c>
      <c r="AD37" s="32">
        <v>86000000</v>
      </c>
      <c r="AE37" s="32">
        <v>86000000</v>
      </c>
      <c r="AF37" s="32">
        <v>62787059.460000001</v>
      </c>
    </row>
    <row r="38" spans="1:32" ht="17.25" customHeight="1" x14ac:dyDescent="0.25">
      <c r="A38" s="23">
        <v>141019</v>
      </c>
      <c r="B38" s="23" t="s">
        <v>20</v>
      </c>
      <c r="C38" s="29">
        <v>44617</v>
      </c>
      <c r="D38" s="24">
        <v>2022</v>
      </c>
      <c r="E38" s="24">
        <v>2</v>
      </c>
      <c r="F38" s="23" t="s">
        <v>2</v>
      </c>
      <c r="G38" s="23" t="s">
        <v>135</v>
      </c>
      <c r="H38" s="23" t="s">
        <v>303</v>
      </c>
      <c r="K38" s="23" t="s">
        <v>136</v>
      </c>
      <c r="L38" s="23">
        <v>2</v>
      </c>
      <c r="M38" s="23" t="s">
        <v>21</v>
      </c>
      <c r="N38" s="23" t="s">
        <v>3</v>
      </c>
      <c r="O38" s="23" t="s">
        <v>29</v>
      </c>
      <c r="P38" s="23" t="s">
        <v>10</v>
      </c>
      <c r="Q38" s="23" t="s">
        <v>315</v>
      </c>
      <c r="R38" s="23" t="s">
        <v>357</v>
      </c>
      <c r="S38" s="23" t="s">
        <v>406</v>
      </c>
      <c r="T38" s="23" t="s">
        <v>406</v>
      </c>
      <c r="U38" s="23" t="s">
        <v>406</v>
      </c>
      <c r="V38" s="23" t="s">
        <v>416</v>
      </c>
      <c r="W38" s="23" t="s">
        <v>406</v>
      </c>
      <c r="X38" s="23" t="s">
        <v>406</v>
      </c>
      <c r="Y38" s="30">
        <v>173000</v>
      </c>
      <c r="Z38" s="23" t="s">
        <v>126</v>
      </c>
      <c r="AA38" s="31">
        <f t="shared" si="1"/>
        <v>173</v>
      </c>
      <c r="AB38" s="23" t="s">
        <v>20</v>
      </c>
      <c r="AC38" s="23">
        <v>2711110000</v>
      </c>
      <c r="AD38" s="32">
        <v>86000000</v>
      </c>
      <c r="AE38" s="32">
        <v>86000000</v>
      </c>
      <c r="AF38" s="32">
        <v>49554698.560000002</v>
      </c>
    </row>
    <row r="39" spans="1:32" ht="17.25" customHeight="1" x14ac:dyDescent="0.25">
      <c r="A39" s="23">
        <v>138994</v>
      </c>
      <c r="B39" s="23" t="s">
        <v>20</v>
      </c>
      <c r="C39" s="29">
        <v>44580</v>
      </c>
      <c r="D39" s="24">
        <v>2022</v>
      </c>
      <c r="E39" s="24">
        <v>1</v>
      </c>
      <c r="F39" s="23" t="s">
        <v>2</v>
      </c>
      <c r="G39" s="23" t="s">
        <v>135</v>
      </c>
      <c r="H39" s="23" t="s">
        <v>303</v>
      </c>
      <c r="K39" s="23" t="s">
        <v>136</v>
      </c>
      <c r="L39" s="23">
        <v>2</v>
      </c>
      <c r="M39" s="23" t="s">
        <v>21</v>
      </c>
      <c r="N39" s="23" t="s">
        <v>3</v>
      </c>
      <c r="O39" s="23" t="s">
        <v>29</v>
      </c>
      <c r="P39" s="23" t="s">
        <v>10</v>
      </c>
      <c r="Q39" s="23" t="s">
        <v>355</v>
      </c>
      <c r="R39" s="23" t="s">
        <v>357</v>
      </c>
      <c r="S39" s="23" t="s">
        <v>406</v>
      </c>
      <c r="T39" s="23" t="s">
        <v>406</v>
      </c>
      <c r="U39" s="23" t="s">
        <v>406</v>
      </c>
      <c r="V39" s="23" t="s">
        <v>416</v>
      </c>
      <c r="W39" s="23" t="s">
        <v>406</v>
      </c>
      <c r="X39" s="23" t="s">
        <v>406</v>
      </c>
      <c r="Y39" s="30">
        <v>170948</v>
      </c>
      <c r="Z39" s="23" t="s">
        <v>126</v>
      </c>
      <c r="AA39" s="31">
        <f t="shared" si="1"/>
        <v>170.94800000000001</v>
      </c>
      <c r="AB39" s="23" t="s">
        <v>20</v>
      </c>
      <c r="AC39" s="23">
        <v>2711110000</v>
      </c>
      <c r="AD39" s="32">
        <v>74352000</v>
      </c>
      <c r="AE39" s="32">
        <v>74352000</v>
      </c>
      <c r="AF39" s="32">
        <v>18386425.73</v>
      </c>
    </row>
    <row r="40" spans="1:32" ht="17.25" customHeight="1" x14ac:dyDescent="0.25">
      <c r="A40" s="23">
        <v>156732</v>
      </c>
      <c r="B40" s="23" t="s">
        <v>20</v>
      </c>
      <c r="C40" s="29">
        <v>44970</v>
      </c>
      <c r="D40" s="24">
        <v>2023</v>
      </c>
      <c r="E40" s="24">
        <v>2</v>
      </c>
      <c r="F40" s="23" t="s">
        <v>2</v>
      </c>
      <c r="H40" s="23" t="s">
        <v>370</v>
      </c>
      <c r="I40" s="23" t="s">
        <v>376</v>
      </c>
      <c r="K40" s="23" t="s">
        <v>371</v>
      </c>
      <c r="L40" s="23" t="s">
        <v>373</v>
      </c>
      <c r="M40" s="23" t="s">
        <v>21</v>
      </c>
      <c r="N40" s="23" t="s">
        <v>3</v>
      </c>
      <c r="O40" s="23" t="s">
        <v>29</v>
      </c>
      <c r="P40" s="23" t="s">
        <v>10</v>
      </c>
      <c r="Q40" s="23" t="s">
        <v>380</v>
      </c>
      <c r="R40" s="23" t="s">
        <v>357</v>
      </c>
      <c r="S40" s="23" t="s">
        <v>406</v>
      </c>
      <c r="T40" s="23" t="s">
        <v>406</v>
      </c>
      <c r="U40" s="23" t="s">
        <v>406</v>
      </c>
      <c r="V40" s="23" t="s">
        <v>416</v>
      </c>
      <c r="W40" s="23" t="s">
        <v>406</v>
      </c>
      <c r="X40" s="23" t="s">
        <v>406</v>
      </c>
      <c r="Y40" s="30">
        <v>167235</v>
      </c>
      <c r="Z40" s="23" t="s">
        <v>126</v>
      </c>
      <c r="AA40" s="31">
        <f t="shared" si="1"/>
        <v>167.23500000000001</v>
      </c>
      <c r="AB40" s="23" t="s">
        <v>20</v>
      </c>
      <c r="AC40" s="23">
        <v>2711110000</v>
      </c>
      <c r="AD40" s="32">
        <v>72463000</v>
      </c>
      <c r="AE40" s="32">
        <v>72463000</v>
      </c>
      <c r="AF40" s="32">
        <v>41227424.560000002</v>
      </c>
    </row>
    <row r="41" spans="1:32" ht="17.25" customHeight="1" x14ac:dyDescent="0.25">
      <c r="A41" s="23">
        <v>156814</v>
      </c>
      <c r="B41" s="23" t="s">
        <v>20</v>
      </c>
      <c r="C41" s="29">
        <v>44971</v>
      </c>
      <c r="D41" s="24">
        <v>2023</v>
      </c>
      <c r="E41" s="24">
        <v>2</v>
      </c>
      <c r="F41" s="23" t="s">
        <v>2</v>
      </c>
      <c r="H41" s="23" t="s">
        <v>370</v>
      </c>
      <c r="K41" s="23" t="s">
        <v>371</v>
      </c>
      <c r="L41" s="23" t="s">
        <v>374</v>
      </c>
      <c r="M41" s="23" t="s">
        <v>21</v>
      </c>
      <c r="N41" s="23" t="s">
        <v>3</v>
      </c>
      <c r="O41" s="23" t="s">
        <v>29</v>
      </c>
      <c r="P41" s="23" t="s">
        <v>10</v>
      </c>
      <c r="Q41" s="23" t="s">
        <v>381</v>
      </c>
      <c r="R41" s="23" t="s">
        <v>357</v>
      </c>
      <c r="S41" s="23" t="s">
        <v>406</v>
      </c>
      <c r="T41" s="23" t="s">
        <v>406</v>
      </c>
      <c r="U41" s="23" t="s">
        <v>406</v>
      </c>
      <c r="V41" s="23" t="s">
        <v>416</v>
      </c>
      <c r="W41" s="23" t="s">
        <v>406</v>
      </c>
      <c r="X41" s="23" t="s">
        <v>406</v>
      </c>
      <c r="Y41" s="30">
        <v>158218</v>
      </c>
      <c r="Z41" s="23" t="s">
        <v>126</v>
      </c>
      <c r="AA41" s="31">
        <f t="shared" si="1"/>
        <v>158.21799999999999</v>
      </c>
      <c r="AB41" s="23" t="s">
        <v>20</v>
      </c>
      <c r="AC41" s="23">
        <v>2711110000</v>
      </c>
      <c r="AD41" s="32">
        <v>68615000</v>
      </c>
      <c r="AE41" s="32">
        <v>68615000</v>
      </c>
      <c r="AF41" s="32">
        <v>37763721.840000004</v>
      </c>
    </row>
    <row r="42" spans="1:32" ht="17.25" customHeight="1" x14ac:dyDescent="0.25">
      <c r="A42" s="23">
        <v>156995</v>
      </c>
      <c r="B42" s="23" t="s">
        <v>20</v>
      </c>
      <c r="C42" s="29">
        <v>44973</v>
      </c>
      <c r="D42" s="24">
        <v>2023</v>
      </c>
      <c r="E42" s="24">
        <v>2</v>
      </c>
      <c r="F42" s="23" t="s">
        <v>2</v>
      </c>
      <c r="H42" s="23" t="s">
        <v>370</v>
      </c>
      <c r="K42" s="23" t="s">
        <v>371</v>
      </c>
      <c r="L42" s="23" t="s">
        <v>374</v>
      </c>
      <c r="M42" s="23" t="s">
        <v>21</v>
      </c>
      <c r="N42" s="23" t="s">
        <v>3</v>
      </c>
      <c r="O42" s="23" t="s">
        <v>29</v>
      </c>
      <c r="P42" s="23" t="s">
        <v>10</v>
      </c>
      <c r="Q42" s="23" t="s">
        <v>382</v>
      </c>
      <c r="R42" s="23" t="s">
        <v>357</v>
      </c>
      <c r="S42" s="23" t="s">
        <v>406</v>
      </c>
      <c r="T42" s="23" t="s">
        <v>406</v>
      </c>
      <c r="U42" s="23" t="s">
        <v>406</v>
      </c>
      <c r="V42" s="23" t="s">
        <v>416</v>
      </c>
      <c r="W42" s="23" t="s">
        <v>406</v>
      </c>
      <c r="X42" s="23" t="s">
        <v>406</v>
      </c>
      <c r="Y42" s="30">
        <v>157979</v>
      </c>
      <c r="Z42" s="23" t="s">
        <v>126</v>
      </c>
      <c r="AA42" s="31">
        <f t="shared" si="1"/>
        <v>157.97900000000001</v>
      </c>
      <c r="AB42" s="23" t="s">
        <v>20</v>
      </c>
      <c r="AC42" s="23">
        <v>2711110000</v>
      </c>
      <c r="AD42" s="32">
        <v>68382000</v>
      </c>
      <c r="AE42" s="32">
        <v>68382000</v>
      </c>
      <c r="AF42" s="32">
        <v>36614821.350000001</v>
      </c>
    </row>
    <row r="43" spans="1:32" ht="17.25" customHeight="1" x14ac:dyDescent="0.25">
      <c r="A43" s="23">
        <v>154042</v>
      </c>
      <c r="B43" s="23" t="s">
        <v>20</v>
      </c>
      <c r="C43" s="29">
        <v>44910</v>
      </c>
      <c r="D43" s="24">
        <v>2022</v>
      </c>
      <c r="E43" s="24">
        <v>12</v>
      </c>
      <c r="F43" s="23" t="s">
        <v>2</v>
      </c>
      <c r="H43" s="23" t="s">
        <v>370</v>
      </c>
      <c r="K43" s="23" t="s">
        <v>371</v>
      </c>
      <c r="L43" s="23" t="s">
        <v>374</v>
      </c>
      <c r="M43" s="23" t="s">
        <v>21</v>
      </c>
      <c r="N43" s="23" t="s">
        <v>3</v>
      </c>
      <c r="O43" s="23" t="s">
        <v>29</v>
      </c>
      <c r="P43" s="23" t="s">
        <v>10</v>
      </c>
      <c r="Q43" s="23" t="s">
        <v>375</v>
      </c>
      <c r="R43" s="23" t="s">
        <v>357</v>
      </c>
      <c r="S43" s="23" t="s">
        <v>406</v>
      </c>
      <c r="T43" s="23" t="s">
        <v>406</v>
      </c>
      <c r="U43" s="23" t="s">
        <v>406</v>
      </c>
      <c r="V43" s="23" t="s">
        <v>416</v>
      </c>
      <c r="W43" s="23" t="s">
        <v>406</v>
      </c>
      <c r="X43" s="23" t="s">
        <v>406</v>
      </c>
      <c r="Y43" s="30">
        <v>156601</v>
      </c>
      <c r="Z43" s="23" t="s">
        <v>126</v>
      </c>
      <c r="AA43" s="31">
        <f t="shared" si="1"/>
        <v>156.601</v>
      </c>
      <c r="AB43" s="23" t="s">
        <v>20</v>
      </c>
      <c r="AC43" s="23">
        <v>2711110000</v>
      </c>
      <c r="AD43" s="32">
        <v>67931000</v>
      </c>
      <c r="AE43" s="32">
        <v>67931000</v>
      </c>
      <c r="AF43" s="32">
        <v>85177490.890000001</v>
      </c>
    </row>
    <row r="44" spans="1:32" ht="17.25" customHeight="1" x14ac:dyDescent="0.25">
      <c r="A44" s="23">
        <v>157205</v>
      </c>
      <c r="B44" s="23" t="s">
        <v>20</v>
      </c>
      <c r="C44" s="29">
        <v>44977</v>
      </c>
      <c r="D44" s="24">
        <v>2023</v>
      </c>
      <c r="E44" s="24">
        <v>2</v>
      </c>
      <c r="F44" s="23" t="s">
        <v>2</v>
      </c>
      <c r="H44" s="23" t="s">
        <v>370</v>
      </c>
      <c r="K44" s="23" t="s">
        <v>371</v>
      </c>
      <c r="L44" s="23" t="s">
        <v>372</v>
      </c>
      <c r="M44" s="23" t="s">
        <v>21</v>
      </c>
      <c r="N44" s="23" t="s">
        <v>3</v>
      </c>
      <c r="O44" s="23" t="s">
        <v>29</v>
      </c>
      <c r="P44" s="23" t="s">
        <v>10</v>
      </c>
      <c r="Q44" s="23" t="s">
        <v>384</v>
      </c>
      <c r="R44" s="23" t="s">
        <v>357</v>
      </c>
      <c r="S44" s="23" t="s">
        <v>406</v>
      </c>
      <c r="T44" s="23" t="s">
        <v>406</v>
      </c>
      <c r="U44" s="23" t="s">
        <v>406</v>
      </c>
      <c r="V44" s="23" t="s">
        <v>416</v>
      </c>
      <c r="W44" s="23" t="s">
        <v>406</v>
      </c>
      <c r="X44" s="23" t="s">
        <v>406</v>
      </c>
      <c r="Y44" s="30">
        <v>152588</v>
      </c>
      <c r="Z44" s="23" t="s">
        <v>126</v>
      </c>
      <c r="AA44" s="31">
        <f t="shared" si="1"/>
        <v>152.58799999999999</v>
      </c>
      <c r="AB44" s="23" t="s">
        <v>20</v>
      </c>
      <c r="AC44" s="23">
        <v>2711110000</v>
      </c>
      <c r="AD44" s="32">
        <v>66112000</v>
      </c>
      <c r="AE44" s="32">
        <v>66112000</v>
      </c>
      <c r="AF44" s="32">
        <v>38845256.439999998</v>
      </c>
    </row>
    <row r="45" spans="1:32" ht="17.25" customHeight="1" x14ac:dyDescent="0.25">
      <c r="A45" s="23">
        <v>160160</v>
      </c>
      <c r="B45" s="23" t="s">
        <v>20</v>
      </c>
      <c r="C45" s="29">
        <v>45030</v>
      </c>
      <c r="D45" s="24">
        <v>2023</v>
      </c>
      <c r="E45" s="24">
        <v>4</v>
      </c>
      <c r="F45" s="23" t="s">
        <v>2</v>
      </c>
      <c r="H45" s="23" t="s">
        <v>370</v>
      </c>
      <c r="K45" s="23" t="s">
        <v>371</v>
      </c>
      <c r="L45" s="23" t="s">
        <v>388</v>
      </c>
      <c r="M45" s="23" t="s">
        <v>21</v>
      </c>
      <c r="N45" s="23" t="s">
        <v>3</v>
      </c>
      <c r="O45" s="23" t="s">
        <v>29</v>
      </c>
      <c r="P45" s="23" t="s">
        <v>10</v>
      </c>
      <c r="Q45" s="23" t="s">
        <v>389</v>
      </c>
      <c r="R45" s="23" t="s">
        <v>357</v>
      </c>
      <c r="S45" s="23" t="s">
        <v>406</v>
      </c>
      <c r="T45" s="23" t="s">
        <v>406</v>
      </c>
      <c r="U45" s="23" t="s">
        <v>406</v>
      </c>
      <c r="V45" s="23" t="s">
        <v>416</v>
      </c>
      <c r="W45" s="23" t="s">
        <v>406</v>
      </c>
      <c r="X45" s="23" t="s">
        <v>406</v>
      </c>
      <c r="Y45" s="30">
        <v>866</v>
      </c>
      <c r="Z45" s="23" t="s">
        <v>126</v>
      </c>
      <c r="AA45" s="31">
        <f t="shared" si="1"/>
        <v>0.86599999999999999</v>
      </c>
      <c r="AB45" s="23" t="s">
        <v>20</v>
      </c>
      <c r="AC45" s="23">
        <v>2711110000</v>
      </c>
      <c r="AD45" s="32">
        <v>376000</v>
      </c>
      <c r="AE45" s="32">
        <v>376000</v>
      </c>
      <c r="AF45" s="32">
        <v>197104.31</v>
      </c>
    </row>
    <row r="46" spans="1:32" ht="17.25" customHeight="1" x14ac:dyDescent="0.25">
      <c r="A46" s="23">
        <v>159421</v>
      </c>
      <c r="B46" s="23" t="s">
        <v>20</v>
      </c>
      <c r="C46" s="29">
        <v>45016</v>
      </c>
      <c r="D46" s="24">
        <v>2023</v>
      </c>
      <c r="E46" s="24">
        <v>3</v>
      </c>
      <c r="F46" s="23" t="s">
        <v>2</v>
      </c>
      <c r="H46" s="23" t="s">
        <v>370</v>
      </c>
      <c r="K46" s="23" t="s">
        <v>371</v>
      </c>
      <c r="L46" s="23" t="s">
        <v>374</v>
      </c>
      <c r="M46" s="23" t="s">
        <v>21</v>
      </c>
      <c r="N46" s="23" t="s">
        <v>3</v>
      </c>
      <c r="O46" s="23" t="s">
        <v>29</v>
      </c>
      <c r="P46" s="23" t="s">
        <v>10</v>
      </c>
      <c r="Q46" s="23" t="s">
        <v>387</v>
      </c>
      <c r="R46" s="23" t="s">
        <v>357</v>
      </c>
      <c r="S46" s="23" t="s">
        <v>406</v>
      </c>
      <c r="T46" s="23" t="s">
        <v>406</v>
      </c>
      <c r="U46" s="23" t="s">
        <v>406</v>
      </c>
      <c r="V46" s="23" t="s">
        <v>416</v>
      </c>
      <c r="W46" s="23" t="s">
        <v>406</v>
      </c>
      <c r="X46" s="23" t="s">
        <v>406</v>
      </c>
      <c r="Y46" s="30">
        <v>800</v>
      </c>
      <c r="Z46" s="23" t="s">
        <v>126</v>
      </c>
      <c r="AA46" s="31">
        <f t="shared" si="1"/>
        <v>0.8</v>
      </c>
      <c r="AB46" s="23" t="s">
        <v>20</v>
      </c>
      <c r="AC46" s="23">
        <v>2711110000</v>
      </c>
      <c r="AD46" s="32">
        <v>347000</v>
      </c>
      <c r="AE46" s="32">
        <v>347000</v>
      </c>
      <c r="AF46" s="32">
        <v>174921.38</v>
      </c>
    </row>
    <row r="47" spans="1:32" ht="17.25" customHeight="1" x14ac:dyDescent="0.25">
      <c r="A47" s="23">
        <v>98288</v>
      </c>
      <c r="B47" s="23" t="s">
        <v>252</v>
      </c>
      <c r="C47" s="33">
        <v>43676</v>
      </c>
      <c r="D47" s="24">
        <v>2019</v>
      </c>
      <c r="E47" s="24">
        <v>7</v>
      </c>
      <c r="F47" s="23" t="s">
        <v>2</v>
      </c>
      <c r="G47" s="23" t="s">
        <v>129</v>
      </c>
      <c r="H47" s="23" t="s">
        <v>130</v>
      </c>
      <c r="I47" s="23" t="s">
        <v>146</v>
      </c>
      <c r="J47" s="23" t="s">
        <v>113</v>
      </c>
      <c r="K47" s="23" t="s">
        <v>422</v>
      </c>
      <c r="L47" s="23" t="s">
        <v>212</v>
      </c>
      <c r="M47" s="23" t="s">
        <v>21</v>
      </c>
      <c r="N47" s="23" t="s">
        <v>21</v>
      </c>
      <c r="O47" s="23" t="s">
        <v>33</v>
      </c>
      <c r="P47" s="23" t="s">
        <v>4</v>
      </c>
      <c r="Q47" s="23" t="s">
        <v>253</v>
      </c>
      <c r="R47" s="23" t="s">
        <v>357</v>
      </c>
      <c r="S47" s="23" t="s">
        <v>407</v>
      </c>
      <c r="T47" s="23" t="s">
        <v>407</v>
      </c>
      <c r="U47" s="23" t="s">
        <v>407</v>
      </c>
      <c r="V47" s="23" t="s">
        <v>420</v>
      </c>
      <c r="W47" s="23" t="s">
        <v>407</v>
      </c>
      <c r="X47" s="23" t="s">
        <v>407</v>
      </c>
      <c r="Y47" s="30">
        <v>13.79</v>
      </c>
      <c r="Z47" s="23" t="s">
        <v>126</v>
      </c>
      <c r="AA47" s="31">
        <f t="shared" si="1"/>
        <v>1.3789999999999998E-2</v>
      </c>
      <c r="AB47" s="23" t="s">
        <v>114</v>
      </c>
      <c r="AC47" s="23">
        <v>2711110000</v>
      </c>
      <c r="AD47" s="32">
        <v>5200</v>
      </c>
      <c r="AE47" s="32">
        <v>5200</v>
      </c>
      <c r="AF47" s="32">
        <v>2046.57</v>
      </c>
    </row>
    <row r="48" spans="1:32" ht="17.25" customHeight="1" x14ac:dyDescent="0.25">
      <c r="A48" s="23">
        <v>94620</v>
      </c>
      <c r="B48" s="23" t="s">
        <v>180</v>
      </c>
      <c r="C48" s="33">
        <v>43517</v>
      </c>
      <c r="D48" s="24">
        <v>2019</v>
      </c>
      <c r="E48" s="24">
        <v>2</v>
      </c>
      <c r="F48" s="23" t="s">
        <v>2</v>
      </c>
      <c r="G48" s="23" t="s">
        <v>129</v>
      </c>
      <c r="H48" s="23" t="s">
        <v>130</v>
      </c>
      <c r="I48" s="23" t="s">
        <v>146</v>
      </c>
      <c r="J48" s="23" t="s">
        <v>113</v>
      </c>
      <c r="K48" s="23" t="s">
        <v>145</v>
      </c>
      <c r="L48" s="23" t="s">
        <v>181</v>
      </c>
      <c r="M48" s="23" t="s">
        <v>21</v>
      </c>
      <c r="N48" s="23" t="s">
        <v>21</v>
      </c>
      <c r="O48" s="23" t="s">
        <v>22</v>
      </c>
      <c r="P48" s="23" t="s">
        <v>4</v>
      </c>
      <c r="Q48" s="23" t="s">
        <v>182</v>
      </c>
      <c r="R48" s="23" t="s">
        <v>357</v>
      </c>
      <c r="S48" s="23" t="s">
        <v>407</v>
      </c>
      <c r="T48" s="23" t="s">
        <v>407</v>
      </c>
      <c r="U48" s="23" t="s">
        <v>407</v>
      </c>
      <c r="V48" s="23" t="s">
        <v>420</v>
      </c>
      <c r="W48" s="23" t="s">
        <v>407</v>
      </c>
      <c r="X48" s="23" t="s">
        <v>407</v>
      </c>
      <c r="Y48" s="30">
        <v>1740.38</v>
      </c>
      <c r="Z48" s="23" t="s">
        <v>126</v>
      </c>
      <c r="AA48" s="31">
        <f t="shared" si="1"/>
        <v>1.74038</v>
      </c>
      <c r="AB48" s="23" t="s">
        <v>114</v>
      </c>
      <c r="AC48" s="23">
        <v>2711110000</v>
      </c>
      <c r="AD48" s="32">
        <v>663000</v>
      </c>
      <c r="AE48" s="32">
        <v>663000</v>
      </c>
      <c r="AF48" s="32">
        <v>235101.6</v>
      </c>
    </row>
    <row r="49" spans="1:32" ht="17.25" customHeight="1" x14ac:dyDescent="0.25">
      <c r="A49" s="23">
        <v>94625</v>
      </c>
      <c r="B49" s="23" t="s">
        <v>187</v>
      </c>
      <c r="C49" s="33">
        <v>43517</v>
      </c>
      <c r="D49" s="24">
        <v>2019</v>
      </c>
      <c r="E49" s="24">
        <v>2</v>
      </c>
      <c r="F49" s="23" t="s">
        <v>2</v>
      </c>
      <c r="G49" s="23" t="s">
        <v>129</v>
      </c>
      <c r="H49" s="23" t="s">
        <v>130</v>
      </c>
      <c r="I49" s="23" t="s">
        <v>146</v>
      </c>
      <c r="J49" s="23" t="s">
        <v>113</v>
      </c>
      <c r="K49" s="23" t="s">
        <v>15</v>
      </c>
      <c r="L49" s="23" t="s">
        <v>151</v>
      </c>
      <c r="M49" s="23" t="s">
        <v>21</v>
      </c>
      <c r="N49" s="23" t="s">
        <v>21</v>
      </c>
      <c r="O49" s="23" t="s">
        <v>22</v>
      </c>
      <c r="P49" s="23" t="s">
        <v>4</v>
      </c>
      <c r="Q49" s="23" t="s">
        <v>188</v>
      </c>
      <c r="R49" s="23" t="s">
        <v>357</v>
      </c>
      <c r="S49" s="23" t="s">
        <v>407</v>
      </c>
      <c r="T49" s="23" t="s">
        <v>407</v>
      </c>
      <c r="U49" s="23" t="s">
        <v>407</v>
      </c>
      <c r="V49" s="23" t="s">
        <v>420</v>
      </c>
      <c r="W49" s="23" t="s">
        <v>407</v>
      </c>
      <c r="X49" s="23" t="s">
        <v>407</v>
      </c>
      <c r="Y49" s="30">
        <v>1559.25</v>
      </c>
      <c r="Z49" s="23" t="s">
        <v>126</v>
      </c>
      <c r="AA49" s="31">
        <f t="shared" si="1"/>
        <v>1.55925</v>
      </c>
      <c r="AB49" s="23" t="s">
        <v>114</v>
      </c>
      <c r="AC49" s="23">
        <v>2711110000</v>
      </c>
      <c r="AD49" s="32">
        <v>594000</v>
      </c>
      <c r="AE49" s="32">
        <v>594000</v>
      </c>
      <c r="AF49" s="32">
        <v>210634.01</v>
      </c>
    </row>
    <row r="50" spans="1:32" ht="17.25" customHeight="1" x14ac:dyDescent="0.25">
      <c r="A50" s="23">
        <v>97711</v>
      </c>
      <c r="B50" s="23" t="s">
        <v>249</v>
      </c>
      <c r="C50" s="33">
        <v>43650</v>
      </c>
      <c r="D50" s="24">
        <v>2019</v>
      </c>
      <c r="E50" s="24">
        <v>7</v>
      </c>
      <c r="F50" s="23" t="s">
        <v>2</v>
      </c>
      <c r="G50" s="23" t="s">
        <v>129</v>
      </c>
      <c r="H50" s="23" t="s">
        <v>130</v>
      </c>
      <c r="I50" s="23" t="s">
        <v>146</v>
      </c>
      <c r="J50" s="23" t="s">
        <v>113</v>
      </c>
      <c r="K50" s="23" t="s">
        <v>15</v>
      </c>
      <c r="L50" s="23" t="s">
        <v>151</v>
      </c>
      <c r="M50" s="23" t="s">
        <v>21</v>
      </c>
      <c r="N50" s="23" t="s">
        <v>21</v>
      </c>
      <c r="O50" s="23" t="s">
        <v>22</v>
      </c>
      <c r="P50" s="23" t="s">
        <v>4</v>
      </c>
      <c r="Q50" s="23" t="s">
        <v>250</v>
      </c>
      <c r="R50" s="23" t="s">
        <v>357</v>
      </c>
      <c r="S50" s="23" t="s">
        <v>407</v>
      </c>
      <c r="T50" s="23" t="s">
        <v>407</v>
      </c>
      <c r="U50" s="23" t="s">
        <v>407</v>
      </c>
      <c r="V50" s="23" t="s">
        <v>420</v>
      </c>
      <c r="W50" s="23" t="s">
        <v>407</v>
      </c>
      <c r="X50" s="23" t="s">
        <v>407</v>
      </c>
      <c r="Y50" s="30">
        <v>676.52</v>
      </c>
      <c r="Z50" s="23" t="s">
        <v>126</v>
      </c>
      <c r="AA50" s="31">
        <f t="shared" si="1"/>
        <v>0.67652000000000001</v>
      </c>
      <c r="AB50" s="23" t="s">
        <v>114</v>
      </c>
      <c r="AC50" s="23">
        <v>2711110000</v>
      </c>
      <c r="AD50" s="32">
        <v>255000</v>
      </c>
      <c r="AE50" s="32">
        <v>255000</v>
      </c>
      <c r="AF50" s="32">
        <v>72361.33</v>
      </c>
    </row>
    <row r="51" spans="1:32" ht="17.25" customHeight="1" x14ac:dyDescent="0.25">
      <c r="A51" s="23">
        <v>94623</v>
      </c>
      <c r="B51" s="23" t="s">
        <v>185</v>
      </c>
      <c r="C51" s="33">
        <v>43517</v>
      </c>
      <c r="D51" s="24">
        <v>2019</v>
      </c>
      <c r="E51" s="24">
        <v>2</v>
      </c>
      <c r="F51" s="23" t="s">
        <v>2</v>
      </c>
      <c r="G51" s="23" t="s">
        <v>129</v>
      </c>
      <c r="H51" s="23" t="s">
        <v>130</v>
      </c>
      <c r="I51" s="23" t="s">
        <v>146</v>
      </c>
      <c r="J51" s="23" t="s">
        <v>113</v>
      </c>
      <c r="K51" s="23" t="s">
        <v>18</v>
      </c>
      <c r="L51" s="23" t="s">
        <v>150</v>
      </c>
      <c r="M51" s="23" t="s">
        <v>21</v>
      </c>
      <c r="N51" s="23" t="s">
        <v>21</v>
      </c>
      <c r="O51" s="23" t="s">
        <v>22</v>
      </c>
      <c r="P51" s="23" t="s">
        <v>4</v>
      </c>
      <c r="Q51" s="23" t="s">
        <v>186</v>
      </c>
      <c r="R51" s="23" t="s">
        <v>357</v>
      </c>
      <c r="S51" s="23" t="s">
        <v>407</v>
      </c>
      <c r="T51" s="23" t="s">
        <v>407</v>
      </c>
      <c r="U51" s="23" t="s">
        <v>407</v>
      </c>
      <c r="V51" s="23" t="s">
        <v>420</v>
      </c>
      <c r="W51" s="23" t="s">
        <v>407</v>
      </c>
      <c r="X51" s="23" t="s">
        <v>407</v>
      </c>
      <c r="Y51" s="30">
        <v>433.13</v>
      </c>
      <c r="Z51" s="23" t="s">
        <v>126</v>
      </c>
      <c r="AA51" s="31">
        <f t="shared" si="1"/>
        <v>0.43313000000000001</v>
      </c>
      <c r="AB51" s="23" t="s">
        <v>114</v>
      </c>
      <c r="AC51" s="23">
        <v>2711110000</v>
      </c>
      <c r="AD51" s="32">
        <v>165000</v>
      </c>
      <c r="AE51" s="32">
        <v>165000</v>
      </c>
      <c r="AF51" s="32">
        <v>58661.03</v>
      </c>
    </row>
    <row r="52" spans="1:32" ht="17.25" customHeight="1" x14ac:dyDescent="0.25">
      <c r="A52" s="23">
        <v>94769</v>
      </c>
      <c r="B52" s="23" t="s">
        <v>198</v>
      </c>
      <c r="C52" s="33">
        <v>43524</v>
      </c>
      <c r="D52" s="24">
        <v>2019</v>
      </c>
      <c r="E52" s="24">
        <v>2</v>
      </c>
      <c r="F52" s="23" t="s">
        <v>2</v>
      </c>
      <c r="G52" s="23" t="s">
        <v>129</v>
      </c>
      <c r="H52" s="23" t="s">
        <v>130</v>
      </c>
      <c r="I52" s="23" t="s">
        <v>146</v>
      </c>
      <c r="J52" s="23" t="s">
        <v>113</v>
      </c>
      <c r="K52" s="23" t="s">
        <v>15</v>
      </c>
      <c r="L52" s="23" t="s">
        <v>151</v>
      </c>
      <c r="M52" s="23" t="s">
        <v>21</v>
      </c>
      <c r="N52" s="23" t="s">
        <v>21</v>
      </c>
      <c r="O52" s="23" t="s">
        <v>22</v>
      </c>
      <c r="P52" s="23" t="s">
        <v>4</v>
      </c>
      <c r="Q52" s="23" t="s">
        <v>199</v>
      </c>
      <c r="R52" s="23" t="s">
        <v>357</v>
      </c>
      <c r="S52" s="23" t="s">
        <v>407</v>
      </c>
      <c r="T52" s="23" t="s">
        <v>407</v>
      </c>
      <c r="U52" s="23" t="s">
        <v>407</v>
      </c>
      <c r="V52" s="23" t="s">
        <v>420</v>
      </c>
      <c r="W52" s="23" t="s">
        <v>407</v>
      </c>
      <c r="X52" s="23" t="s">
        <v>407</v>
      </c>
      <c r="Y52" s="30">
        <v>286.52999999999997</v>
      </c>
      <c r="Z52" s="23" t="s">
        <v>126</v>
      </c>
      <c r="AA52" s="31">
        <f t="shared" si="1"/>
        <v>0.28652999999999995</v>
      </c>
      <c r="AB52" s="23" t="s">
        <v>114</v>
      </c>
      <c r="AC52" s="23">
        <v>2711110000</v>
      </c>
      <c r="AD52" s="32">
        <v>108000</v>
      </c>
      <c r="AE52" s="32">
        <v>108000</v>
      </c>
      <c r="AF52" s="32">
        <v>37939.69</v>
      </c>
    </row>
    <row r="53" spans="1:32" ht="17.25" customHeight="1" x14ac:dyDescent="0.25">
      <c r="A53" s="23">
        <v>94763</v>
      </c>
      <c r="B53" s="23" t="s">
        <v>196</v>
      </c>
      <c r="C53" s="33">
        <v>43524</v>
      </c>
      <c r="D53" s="24">
        <v>2019</v>
      </c>
      <c r="E53" s="24">
        <v>2</v>
      </c>
      <c r="F53" s="23" t="s">
        <v>2</v>
      </c>
      <c r="G53" s="23" t="s">
        <v>129</v>
      </c>
      <c r="H53" s="23" t="s">
        <v>130</v>
      </c>
      <c r="I53" s="23" t="s">
        <v>146</v>
      </c>
      <c r="J53" s="23" t="s">
        <v>113</v>
      </c>
      <c r="K53" s="23" t="s">
        <v>143</v>
      </c>
      <c r="L53" s="23" t="s">
        <v>147</v>
      </c>
      <c r="M53" s="23" t="s">
        <v>21</v>
      </c>
      <c r="N53" s="23" t="s">
        <v>21</v>
      </c>
      <c r="O53" s="23" t="s">
        <v>22</v>
      </c>
      <c r="P53" s="23" t="s">
        <v>4</v>
      </c>
      <c r="Q53" s="23" t="s">
        <v>197</v>
      </c>
      <c r="R53" s="23" t="s">
        <v>357</v>
      </c>
      <c r="S53" s="23" t="s">
        <v>407</v>
      </c>
      <c r="T53" s="23" t="s">
        <v>407</v>
      </c>
      <c r="U53" s="23" t="s">
        <v>407</v>
      </c>
      <c r="V53" s="23" t="s">
        <v>420</v>
      </c>
      <c r="W53" s="23" t="s">
        <v>407</v>
      </c>
      <c r="X53" s="23" t="s">
        <v>407</v>
      </c>
      <c r="Y53" s="30">
        <v>238.77</v>
      </c>
      <c r="Z53" s="23" t="s">
        <v>126</v>
      </c>
      <c r="AA53" s="31">
        <f t="shared" si="1"/>
        <v>0.23877000000000001</v>
      </c>
      <c r="AB53" s="23" t="s">
        <v>114</v>
      </c>
      <c r="AC53" s="23">
        <v>2711110000</v>
      </c>
      <c r="AD53" s="32">
        <v>90000</v>
      </c>
      <c r="AE53" s="32">
        <v>90000</v>
      </c>
      <c r="AF53" s="32">
        <v>31616.41</v>
      </c>
    </row>
    <row r="54" spans="1:32" ht="17.25" customHeight="1" x14ac:dyDescent="0.25">
      <c r="A54" s="23">
        <v>94177</v>
      </c>
      <c r="B54" s="23" t="s">
        <v>152</v>
      </c>
      <c r="C54" s="33">
        <v>43497</v>
      </c>
      <c r="D54" s="24">
        <v>2019</v>
      </c>
      <c r="E54" s="24">
        <v>2</v>
      </c>
      <c r="F54" s="23" t="s">
        <v>2</v>
      </c>
      <c r="G54" s="23" t="s">
        <v>129</v>
      </c>
      <c r="H54" s="23" t="s">
        <v>130</v>
      </c>
      <c r="I54" s="23" t="s">
        <v>146</v>
      </c>
      <c r="J54" s="23" t="s">
        <v>113</v>
      </c>
      <c r="K54" s="23" t="s">
        <v>143</v>
      </c>
      <c r="L54" s="23" t="s">
        <v>147</v>
      </c>
      <c r="M54" s="23" t="s">
        <v>21</v>
      </c>
      <c r="N54" s="23" t="s">
        <v>21</v>
      </c>
      <c r="O54" s="23" t="s">
        <v>22</v>
      </c>
      <c r="P54" s="23" t="s">
        <v>4</v>
      </c>
      <c r="Q54" s="23" t="s">
        <v>153</v>
      </c>
      <c r="R54" s="23" t="s">
        <v>357</v>
      </c>
      <c r="S54" s="23" t="s">
        <v>407</v>
      </c>
      <c r="T54" s="23" t="s">
        <v>407</v>
      </c>
      <c r="U54" s="23" t="s">
        <v>407</v>
      </c>
      <c r="V54" s="23" t="s">
        <v>420</v>
      </c>
      <c r="W54" s="23" t="s">
        <v>407</v>
      </c>
      <c r="X54" s="23" t="s">
        <v>407</v>
      </c>
      <c r="Y54" s="30">
        <v>196.25</v>
      </c>
      <c r="Z54" s="23" t="s">
        <v>126</v>
      </c>
      <c r="AA54" s="31">
        <f t="shared" si="1"/>
        <v>0.19625000000000001</v>
      </c>
      <c r="AB54" s="23" t="s">
        <v>114</v>
      </c>
      <c r="AC54" s="23">
        <v>2711110000</v>
      </c>
      <c r="AD54" s="32">
        <v>74000</v>
      </c>
      <c r="AE54" s="32">
        <v>74000</v>
      </c>
      <c r="AF54" s="32">
        <v>26154.53</v>
      </c>
    </row>
    <row r="55" spans="1:32" ht="17.25" customHeight="1" x14ac:dyDescent="0.25">
      <c r="A55" s="23">
        <v>94599</v>
      </c>
      <c r="B55" s="23" t="s">
        <v>178</v>
      </c>
      <c r="C55" s="33">
        <v>43516</v>
      </c>
      <c r="D55" s="24">
        <v>2019</v>
      </c>
      <c r="E55" s="24">
        <v>2</v>
      </c>
      <c r="F55" s="23" t="s">
        <v>2</v>
      </c>
      <c r="G55" s="23" t="s">
        <v>129</v>
      </c>
      <c r="H55" s="23" t="s">
        <v>130</v>
      </c>
      <c r="I55" s="23" t="s">
        <v>146</v>
      </c>
      <c r="J55" s="23" t="s">
        <v>113</v>
      </c>
      <c r="K55" s="23" t="s">
        <v>143</v>
      </c>
      <c r="L55" s="23" t="s">
        <v>147</v>
      </c>
      <c r="M55" s="23" t="s">
        <v>21</v>
      </c>
      <c r="N55" s="23" t="s">
        <v>21</v>
      </c>
      <c r="O55" s="23" t="s">
        <v>22</v>
      </c>
      <c r="P55" s="23" t="s">
        <v>4</v>
      </c>
      <c r="Q55" s="23" t="s">
        <v>179</v>
      </c>
      <c r="R55" s="23" t="s">
        <v>357</v>
      </c>
      <c r="S55" s="23" t="s">
        <v>407</v>
      </c>
      <c r="T55" s="23" t="s">
        <v>407</v>
      </c>
      <c r="U55" s="23" t="s">
        <v>407</v>
      </c>
      <c r="V55" s="23" t="s">
        <v>420</v>
      </c>
      <c r="W55" s="23" t="s">
        <v>407</v>
      </c>
      <c r="X55" s="23" t="s">
        <v>407</v>
      </c>
      <c r="Y55" s="30">
        <v>183.75</v>
      </c>
      <c r="Z55" s="23" t="s">
        <v>126</v>
      </c>
      <c r="AA55" s="31">
        <f t="shared" si="1"/>
        <v>0.18375</v>
      </c>
      <c r="AB55" s="23" t="s">
        <v>114</v>
      </c>
      <c r="AC55" s="23">
        <v>2711110000</v>
      </c>
      <c r="AD55" s="32">
        <v>70000</v>
      </c>
      <c r="AE55" s="32">
        <v>70000</v>
      </c>
      <c r="AF55" s="32">
        <v>24756.65</v>
      </c>
    </row>
    <row r="56" spans="1:32" ht="17.25" customHeight="1" x14ac:dyDescent="0.25">
      <c r="A56" s="23">
        <v>94622</v>
      </c>
      <c r="B56" s="23" t="s">
        <v>183</v>
      </c>
      <c r="C56" s="33">
        <v>43517</v>
      </c>
      <c r="D56" s="24">
        <v>2019</v>
      </c>
      <c r="E56" s="24">
        <v>2</v>
      </c>
      <c r="F56" s="23" t="s">
        <v>2</v>
      </c>
      <c r="G56" s="23" t="s">
        <v>129</v>
      </c>
      <c r="H56" s="23" t="s">
        <v>130</v>
      </c>
      <c r="I56" s="23" t="s">
        <v>146</v>
      </c>
      <c r="J56" s="23" t="s">
        <v>113</v>
      </c>
      <c r="K56" s="23" t="s">
        <v>148</v>
      </c>
      <c r="L56" s="23" t="s">
        <v>149</v>
      </c>
      <c r="M56" s="23" t="s">
        <v>21</v>
      </c>
      <c r="N56" s="23" t="s">
        <v>21</v>
      </c>
      <c r="O56" s="23" t="s">
        <v>22</v>
      </c>
      <c r="P56" s="23" t="s">
        <v>4</v>
      </c>
      <c r="Q56" s="23" t="s">
        <v>184</v>
      </c>
      <c r="R56" s="23" t="s">
        <v>357</v>
      </c>
      <c r="S56" s="23" t="s">
        <v>407</v>
      </c>
      <c r="T56" s="23" t="s">
        <v>407</v>
      </c>
      <c r="U56" s="23" t="s">
        <v>407</v>
      </c>
      <c r="V56" s="23" t="s">
        <v>420</v>
      </c>
      <c r="W56" s="23" t="s">
        <v>407</v>
      </c>
      <c r="X56" s="23" t="s">
        <v>407</v>
      </c>
      <c r="Y56" s="30">
        <v>178.5</v>
      </c>
      <c r="Z56" s="23" t="s">
        <v>126</v>
      </c>
      <c r="AA56" s="31">
        <f t="shared" si="1"/>
        <v>0.17849999999999999</v>
      </c>
      <c r="AB56" s="23" t="s">
        <v>114</v>
      </c>
      <c r="AC56" s="23">
        <v>2711110000</v>
      </c>
      <c r="AD56" s="32">
        <v>68000</v>
      </c>
      <c r="AE56" s="32">
        <v>68000</v>
      </c>
      <c r="AF56" s="32">
        <v>24175.45</v>
      </c>
    </row>
    <row r="57" spans="1:32" ht="17.25" customHeight="1" x14ac:dyDescent="0.25">
      <c r="A57" s="23">
        <v>162819</v>
      </c>
      <c r="B57" s="23" t="s">
        <v>20</v>
      </c>
      <c r="C57" s="29">
        <v>45071</v>
      </c>
      <c r="D57" s="24">
        <v>2023</v>
      </c>
      <c r="E57" s="24">
        <v>5</v>
      </c>
      <c r="F57" s="23" t="s">
        <v>2</v>
      </c>
      <c r="G57" s="23" t="s">
        <v>193</v>
      </c>
      <c r="H57" s="23" t="s">
        <v>307</v>
      </c>
      <c r="K57" s="23" t="s">
        <v>308</v>
      </c>
      <c r="L57" s="23" t="s">
        <v>404</v>
      </c>
      <c r="M57" s="23" t="s">
        <v>21</v>
      </c>
      <c r="N57" s="23" t="s">
        <v>3</v>
      </c>
      <c r="O57" s="23" t="s">
        <v>24</v>
      </c>
      <c r="P57" s="23" t="s">
        <v>4</v>
      </c>
      <c r="Q57" s="23" t="s">
        <v>362</v>
      </c>
      <c r="R57" s="23" t="s">
        <v>357</v>
      </c>
      <c r="S57" s="23" t="s">
        <v>408</v>
      </c>
      <c r="T57" s="23" t="s">
        <v>408</v>
      </c>
      <c r="U57" s="23" t="s">
        <v>408</v>
      </c>
      <c r="V57" s="23" t="s">
        <v>420</v>
      </c>
      <c r="W57" s="23" t="s">
        <v>408</v>
      </c>
      <c r="X57" s="23" t="s">
        <v>408</v>
      </c>
      <c r="Y57" s="30">
        <v>231.25</v>
      </c>
      <c r="Z57" s="23" t="s">
        <v>126</v>
      </c>
      <c r="AA57" s="31">
        <f t="shared" si="1"/>
        <v>0.23125000000000001</v>
      </c>
      <c r="AB57" s="23" t="s">
        <v>20</v>
      </c>
      <c r="AC57" s="23">
        <v>2711110000</v>
      </c>
      <c r="AD57" s="32">
        <v>92500</v>
      </c>
      <c r="AE57" s="32">
        <v>92500</v>
      </c>
      <c r="AF57" s="32">
        <v>0</v>
      </c>
    </row>
    <row r="58" spans="1:32" ht="17.25" customHeight="1" x14ac:dyDescent="0.25">
      <c r="A58" s="23">
        <v>147864</v>
      </c>
      <c r="B58" s="23" t="s">
        <v>20</v>
      </c>
      <c r="C58" s="29">
        <v>44777</v>
      </c>
      <c r="D58" s="24">
        <v>2022</v>
      </c>
      <c r="E58" s="24">
        <v>8</v>
      </c>
      <c r="F58" s="23" t="s">
        <v>2</v>
      </c>
      <c r="G58" s="23" t="s">
        <v>193</v>
      </c>
      <c r="H58" s="23" t="s">
        <v>307</v>
      </c>
      <c r="K58" s="23" t="s">
        <v>308</v>
      </c>
      <c r="L58" s="23" t="s">
        <v>337</v>
      </c>
      <c r="M58" s="23" t="s">
        <v>21</v>
      </c>
      <c r="N58" s="23" t="s">
        <v>3</v>
      </c>
      <c r="O58" s="23" t="s">
        <v>24</v>
      </c>
      <c r="P58" s="23" t="s">
        <v>4</v>
      </c>
      <c r="Q58" s="23" t="s">
        <v>362</v>
      </c>
      <c r="R58" s="23" t="s">
        <v>357</v>
      </c>
      <c r="S58" s="23" t="s">
        <v>408</v>
      </c>
      <c r="T58" s="23" t="s">
        <v>408</v>
      </c>
      <c r="U58" s="23" t="s">
        <v>408</v>
      </c>
      <c r="V58" s="23" t="s">
        <v>420</v>
      </c>
      <c r="W58" s="23" t="s">
        <v>408</v>
      </c>
      <c r="X58" s="23" t="s">
        <v>408</v>
      </c>
      <c r="Y58" s="30">
        <v>223.85</v>
      </c>
      <c r="Z58" s="23" t="s">
        <v>126</v>
      </c>
      <c r="AA58" s="31">
        <f t="shared" si="1"/>
        <v>0.22384999999999999</v>
      </c>
      <c r="AB58" s="23" t="s">
        <v>20</v>
      </c>
      <c r="AC58" s="23">
        <v>2711110000</v>
      </c>
      <c r="AD58" s="32">
        <v>92500</v>
      </c>
      <c r="AE58" s="32">
        <v>92500</v>
      </c>
      <c r="AF58" s="32">
        <v>24266.94</v>
      </c>
    </row>
    <row r="59" spans="1:32" ht="17.25" customHeight="1" x14ac:dyDescent="0.25">
      <c r="A59" s="23">
        <v>145212</v>
      </c>
      <c r="B59" s="23" t="s">
        <v>20</v>
      </c>
      <c r="C59" s="29">
        <v>44713</v>
      </c>
      <c r="D59" s="24">
        <v>2022</v>
      </c>
      <c r="E59" s="24">
        <v>6</v>
      </c>
      <c r="F59" s="23" t="s">
        <v>2</v>
      </c>
      <c r="G59" s="23" t="s">
        <v>193</v>
      </c>
      <c r="H59" s="23" t="s">
        <v>307</v>
      </c>
      <c r="K59" s="23" t="s">
        <v>308</v>
      </c>
      <c r="L59" s="23" t="s">
        <v>337</v>
      </c>
      <c r="M59" s="23" t="s">
        <v>21</v>
      </c>
      <c r="N59" s="23" t="s">
        <v>3</v>
      </c>
      <c r="O59" s="23" t="s">
        <v>24</v>
      </c>
      <c r="P59" s="23" t="s">
        <v>4</v>
      </c>
      <c r="Q59" s="23" t="s">
        <v>362</v>
      </c>
      <c r="R59" s="23" t="s">
        <v>357</v>
      </c>
      <c r="S59" s="23" t="s">
        <v>408</v>
      </c>
      <c r="T59" s="23" t="s">
        <v>408</v>
      </c>
      <c r="U59" s="23" t="s">
        <v>408</v>
      </c>
      <c r="V59" s="23" t="s">
        <v>420</v>
      </c>
      <c r="W59" s="23" t="s">
        <v>408</v>
      </c>
      <c r="X59" s="23" t="s">
        <v>408</v>
      </c>
      <c r="Y59" s="30">
        <v>226.63</v>
      </c>
      <c r="Z59" s="23" t="s">
        <v>126</v>
      </c>
      <c r="AA59" s="31">
        <f t="shared" si="1"/>
        <v>0.22663</v>
      </c>
      <c r="AB59" s="23" t="s">
        <v>20</v>
      </c>
      <c r="AC59" s="23">
        <v>2711110000</v>
      </c>
      <c r="AD59" s="32">
        <v>92500</v>
      </c>
      <c r="AE59" s="32">
        <v>92500</v>
      </c>
      <c r="AF59" s="32">
        <v>23212.5</v>
      </c>
    </row>
    <row r="60" spans="1:32" ht="17.25" customHeight="1" x14ac:dyDescent="0.25">
      <c r="A60" s="23">
        <v>146235</v>
      </c>
      <c r="B60" s="23" t="s">
        <v>20</v>
      </c>
      <c r="C60" s="29">
        <v>44739</v>
      </c>
      <c r="D60" s="24">
        <v>2022</v>
      </c>
      <c r="E60" s="24">
        <v>6</v>
      </c>
      <c r="F60" s="23" t="s">
        <v>2</v>
      </c>
      <c r="G60" s="23" t="s">
        <v>193</v>
      </c>
      <c r="H60" s="23" t="s">
        <v>307</v>
      </c>
      <c r="K60" s="23" t="s">
        <v>308</v>
      </c>
      <c r="L60" s="23" t="s">
        <v>337</v>
      </c>
      <c r="M60" s="23" t="s">
        <v>21</v>
      </c>
      <c r="N60" s="23" t="s">
        <v>3</v>
      </c>
      <c r="O60" s="23" t="s">
        <v>24</v>
      </c>
      <c r="P60" s="23" t="s">
        <v>4</v>
      </c>
      <c r="Q60" s="23" t="s">
        <v>362</v>
      </c>
      <c r="R60" s="23" t="s">
        <v>357</v>
      </c>
      <c r="S60" s="23" t="s">
        <v>408</v>
      </c>
      <c r="T60" s="23" t="s">
        <v>408</v>
      </c>
      <c r="U60" s="23" t="s">
        <v>408</v>
      </c>
      <c r="V60" s="23" t="s">
        <v>420</v>
      </c>
      <c r="W60" s="23" t="s">
        <v>408</v>
      </c>
      <c r="X60" s="23" t="s">
        <v>408</v>
      </c>
      <c r="Y60" s="30">
        <v>230.33</v>
      </c>
      <c r="Z60" s="23" t="s">
        <v>126</v>
      </c>
      <c r="AA60" s="31">
        <f t="shared" si="1"/>
        <v>0.23033000000000001</v>
      </c>
      <c r="AB60" s="23" t="s">
        <v>20</v>
      </c>
      <c r="AC60" s="23">
        <v>2711110000</v>
      </c>
      <c r="AD60" s="32">
        <v>92500</v>
      </c>
      <c r="AE60" s="32">
        <v>92500</v>
      </c>
      <c r="AF60" s="32">
        <v>26835.78</v>
      </c>
    </row>
    <row r="61" spans="1:32" ht="17.25" customHeight="1" x14ac:dyDescent="0.25">
      <c r="A61" s="23">
        <v>157274</v>
      </c>
      <c r="B61" s="23" t="s">
        <v>20</v>
      </c>
      <c r="C61" s="29">
        <v>44978</v>
      </c>
      <c r="D61" s="24">
        <v>2023</v>
      </c>
      <c r="E61" s="24">
        <v>2</v>
      </c>
      <c r="F61" s="23" t="s">
        <v>2</v>
      </c>
      <c r="G61" s="23" t="s">
        <v>193</v>
      </c>
      <c r="H61" s="23" t="s">
        <v>307</v>
      </c>
      <c r="K61" s="23" t="s">
        <v>308</v>
      </c>
      <c r="L61" s="23" t="s">
        <v>337</v>
      </c>
      <c r="M61" s="23" t="s">
        <v>21</v>
      </c>
      <c r="N61" s="23" t="s">
        <v>3</v>
      </c>
      <c r="O61" s="23" t="s">
        <v>24</v>
      </c>
      <c r="P61" s="23" t="s">
        <v>4</v>
      </c>
      <c r="Q61" s="23" t="s">
        <v>385</v>
      </c>
      <c r="R61" s="23" t="s">
        <v>357</v>
      </c>
      <c r="S61" s="23" t="s">
        <v>408</v>
      </c>
      <c r="T61" s="23" t="s">
        <v>408</v>
      </c>
      <c r="U61" s="23" t="s">
        <v>408</v>
      </c>
      <c r="V61" s="23" t="s">
        <v>420</v>
      </c>
      <c r="W61" s="23" t="s">
        <v>408</v>
      </c>
      <c r="X61" s="23" t="s">
        <v>408</v>
      </c>
      <c r="Y61" s="30">
        <v>136.53</v>
      </c>
      <c r="Z61" s="23" t="s">
        <v>126</v>
      </c>
      <c r="AA61" s="31">
        <f t="shared" si="1"/>
        <v>0.13653000000000001</v>
      </c>
      <c r="AB61" s="23" t="s">
        <v>20</v>
      </c>
      <c r="AC61" s="23">
        <v>2711110000</v>
      </c>
      <c r="AD61" s="32">
        <v>55500</v>
      </c>
      <c r="AE61" s="32">
        <v>55500</v>
      </c>
      <c r="AF61" s="32">
        <v>0</v>
      </c>
    </row>
    <row r="62" spans="1:32" ht="17.25" customHeight="1" x14ac:dyDescent="0.25">
      <c r="A62" s="23">
        <v>142039</v>
      </c>
      <c r="B62" s="23" t="s">
        <v>20</v>
      </c>
      <c r="C62" s="29">
        <v>44642</v>
      </c>
      <c r="D62" s="24">
        <v>2022</v>
      </c>
      <c r="E62" s="24">
        <v>3</v>
      </c>
      <c r="F62" s="23" t="s">
        <v>2</v>
      </c>
      <c r="G62" s="23" t="s">
        <v>193</v>
      </c>
      <c r="H62" s="23" t="s">
        <v>307</v>
      </c>
      <c r="K62" s="23" t="s">
        <v>308</v>
      </c>
      <c r="L62" s="23" t="s">
        <v>6</v>
      </c>
      <c r="M62" s="23" t="s">
        <v>21</v>
      </c>
      <c r="N62" s="23" t="s">
        <v>3</v>
      </c>
      <c r="O62" s="23" t="s">
        <v>24</v>
      </c>
      <c r="P62" s="23" t="s">
        <v>4</v>
      </c>
      <c r="Q62" s="23" t="s">
        <v>360</v>
      </c>
      <c r="R62" s="23" t="s">
        <v>357</v>
      </c>
      <c r="S62" s="23" t="s">
        <v>408</v>
      </c>
      <c r="T62" s="23" t="s">
        <v>408</v>
      </c>
      <c r="U62" s="23" t="s">
        <v>408</v>
      </c>
      <c r="V62" s="23" t="s">
        <v>420</v>
      </c>
      <c r="W62" s="23" t="s">
        <v>408</v>
      </c>
      <c r="X62" s="23" t="s">
        <v>408</v>
      </c>
      <c r="Y62" s="30">
        <v>89.92</v>
      </c>
      <c r="Z62" s="23" t="s">
        <v>126</v>
      </c>
      <c r="AA62" s="31">
        <f t="shared" si="1"/>
        <v>8.992E-2</v>
      </c>
      <c r="AB62" s="23" t="s">
        <v>20</v>
      </c>
      <c r="AC62" s="23">
        <v>2711110000</v>
      </c>
      <c r="AD62" s="32">
        <v>37000</v>
      </c>
      <c r="AE62" s="32">
        <v>37000</v>
      </c>
      <c r="AF62" s="32">
        <v>5067.79</v>
      </c>
    </row>
    <row r="63" spans="1:32" ht="17.25" customHeight="1" x14ac:dyDescent="0.25">
      <c r="A63" s="23">
        <v>137279</v>
      </c>
      <c r="B63" s="23" t="s">
        <v>20</v>
      </c>
      <c r="C63" s="29">
        <v>44545</v>
      </c>
      <c r="D63" s="24">
        <v>2021</v>
      </c>
      <c r="E63" s="24">
        <v>12</v>
      </c>
      <c r="F63" s="23" t="s">
        <v>2</v>
      </c>
      <c r="G63" s="23" t="s">
        <v>193</v>
      </c>
      <c r="H63" s="23" t="s">
        <v>307</v>
      </c>
      <c r="K63" s="23" t="s">
        <v>308</v>
      </c>
      <c r="L63" s="23" t="s">
        <v>341</v>
      </c>
      <c r="M63" s="23" t="s">
        <v>21</v>
      </c>
      <c r="N63" s="23" t="s">
        <v>3</v>
      </c>
      <c r="O63" s="23" t="s">
        <v>24</v>
      </c>
      <c r="P63" s="23" t="s">
        <v>4</v>
      </c>
      <c r="Q63" s="23" t="s">
        <v>351</v>
      </c>
      <c r="R63" s="23" t="s">
        <v>357</v>
      </c>
      <c r="S63" s="23" t="s">
        <v>408</v>
      </c>
      <c r="T63" s="23" t="s">
        <v>408</v>
      </c>
      <c r="U63" s="23" t="s">
        <v>408</v>
      </c>
      <c r="V63" s="23" t="s">
        <v>420</v>
      </c>
      <c r="W63" s="23" t="s">
        <v>408</v>
      </c>
      <c r="X63" s="23" t="s">
        <v>408</v>
      </c>
      <c r="Y63" s="30">
        <v>81.599999999999994</v>
      </c>
      <c r="Z63" s="23" t="s">
        <v>126</v>
      </c>
      <c r="AA63" s="31">
        <f t="shared" si="1"/>
        <v>8.1599999999999992E-2</v>
      </c>
      <c r="AB63" s="23" t="s">
        <v>20</v>
      </c>
      <c r="AC63" s="23">
        <v>2711110000</v>
      </c>
      <c r="AD63" s="32">
        <v>34000</v>
      </c>
      <c r="AE63" s="32">
        <v>34000</v>
      </c>
      <c r="AF63" s="32">
        <v>6504.77</v>
      </c>
    </row>
    <row r="64" spans="1:32" ht="17.25" customHeight="1" x14ac:dyDescent="0.25">
      <c r="A64" s="23">
        <v>129383</v>
      </c>
      <c r="B64" s="23" t="s">
        <v>20</v>
      </c>
      <c r="C64" s="29">
        <v>44368</v>
      </c>
      <c r="D64" s="24">
        <v>2021</v>
      </c>
      <c r="E64" s="24">
        <v>6</v>
      </c>
      <c r="F64" s="23" t="s">
        <v>2</v>
      </c>
      <c r="G64" s="23" t="s">
        <v>193</v>
      </c>
      <c r="H64" s="23" t="s">
        <v>307</v>
      </c>
      <c r="K64" s="23" t="s">
        <v>308</v>
      </c>
      <c r="M64" s="23" t="s">
        <v>21</v>
      </c>
      <c r="N64" s="23" t="s">
        <v>3</v>
      </c>
      <c r="O64" s="23" t="s">
        <v>24</v>
      </c>
      <c r="P64" s="23" t="s">
        <v>4</v>
      </c>
      <c r="Q64" s="23" t="s">
        <v>321</v>
      </c>
      <c r="R64" s="23" t="s">
        <v>357</v>
      </c>
      <c r="S64" s="23" t="s">
        <v>408</v>
      </c>
      <c r="T64" s="23" t="s">
        <v>408</v>
      </c>
      <c r="U64" s="23" t="s">
        <v>408</v>
      </c>
      <c r="V64" s="23" t="s">
        <v>420</v>
      </c>
      <c r="W64" s="23" t="s">
        <v>408</v>
      </c>
      <c r="X64" s="23" t="s">
        <v>408</v>
      </c>
      <c r="Y64" s="30">
        <v>81.599999999999994</v>
      </c>
      <c r="Z64" s="23" t="s">
        <v>126</v>
      </c>
      <c r="AA64" s="31">
        <f t="shared" si="1"/>
        <v>8.1599999999999992E-2</v>
      </c>
      <c r="AB64" s="23" t="s">
        <v>20</v>
      </c>
      <c r="AC64" s="23">
        <v>2711110000</v>
      </c>
      <c r="AD64" s="32">
        <v>34000</v>
      </c>
      <c r="AE64" s="32">
        <v>34000</v>
      </c>
      <c r="AF64" s="32">
        <v>6617.19</v>
      </c>
    </row>
    <row r="65" spans="1:32" ht="17.25" customHeight="1" x14ac:dyDescent="0.25">
      <c r="A65" s="23">
        <v>133469</v>
      </c>
      <c r="B65" s="23" t="s">
        <v>20</v>
      </c>
      <c r="C65" s="29">
        <v>44461</v>
      </c>
      <c r="D65" s="24">
        <v>2021</v>
      </c>
      <c r="E65" s="24">
        <v>9</v>
      </c>
      <c r="F65" s="23" t="s">
        <v>2</v>
      </c>
      <c r="G65" s="23" t="s">
        <v>193</v>
      </c>
      <c r="H65" s="23" t="s">
        <v>307</v>
      </c>
      <c r="K65" s="23" t="s">
        <v>308</v>
      </c>
      <c r="L65" s="23" t="s">
        <v>337</v>
      </c>
      <c r="M65" s="23" t="s">
        <v>21</v>
      </c>
      <c r="N65" s="23" t="s">
        <v>3</v>
      </c>
      <c r="O65" s="23" t="s">
        <v>24</v>
      </c>
      <c r="P65" s="23" t="s">
        <v>4</v>
      </c>
      <c r="Q65" s="23" t="s">
        <v>321</v>
      </c>
      <c r="R65" s="23" t="s">
        <v>357</v>
      </c>
      <c r="S65" s="23" t="s">
        <v>408</v>
      </c>
      <c r="T65" s="23" t="s">
        <v>408</v>
      </c>
      <c r="U65" s="23" t="s">
        <v>408</v>
      </c>
      <c r="V65" s="23" t="s">
        <v>420</v>
      </c>
      <c r="W65" s="23" t="s">
        <v>408</v>
      </c>
      <c r="X65" s="23" t="s">
        <v>408</v>
      </c>
      <c r="Y65" s="30">
        <v>81.41</v>
      </c>
      <c r="Z65" s="23" t="s">
        <v>126</v>
      </c>
      <c r="AA65" s="31">
        <f t="shared" si="1"/>
        <v>8.1409999999999996E-2</v>
      </c>
      <c r="AB65" s="23" t="s">
        <v>20</v>
      </c>
      <c r="AC65" s="23">
        <v>2711110000</v>
      </c>
      <c r="AD65" s="32">
        <v>33500</v>
      </c>
      <c r="AE65" s="32">
        <v>33500</v>
      </c>
      <c r="AF65" s="32">
        <v>6561.19</v>
      </c>
    </row>
    <row r="66" spans="1:32" ht="17.25" customHeight="1" x14ac:dyDescent="0.25">
      <c r="A66" s="23">
        <v>155957</v>
      </c>
      <c r="B66" s="23" t="s">
        <v>20</v>
      </c>
      <c r="C66" s="29">
        <v>44952</v>
      </c>
      <c r="D66" s="24">
        <v>2023</v>
      </c>
      <c r="E66" s="24">
        <v>1</v>
      </c>
      <c r="F66" s="23" t="s">
        <v>2</v>
      </c>
      <c r="G66" s="23" t="s">
        <v>193</v>
      </c>
      <c r="H66" s="23" t="s">
        <v>307</v>
      </c>
      <c r="J66" s="23" t="s">
        <v>378</v>
      </c>
      <c r="K66" s="23" t="s">
        <v>308</v>
      </c>
      <c r="L66" s="23" t="s">
        <v>337</v>
      </c>
      <c r="M66" s="23" t="s">
        <v>21</v>
      </c>
      <c r="N66" s="23" t="s">
        <v>3</v>
      </c>
      <c r="O66" s="23" t="s">
        <v>24</v>
      </c>
      <c r="P66" s="23" t="s">
        <v>4</v>
      </c>
      <c r="Q66" s="23" t="s">
        <v>379</v>
      </c>
      <c r="R66" s="23" t="s">
        <v>357</v>
      </c>
      <c r="S66" s="23" t="s">
        <v>408</v>
      </c>
      <c r="T66" s="23" t="s">
        <v>408</v>
      </c>
      <c r="U66" s="23" t="s">
        <v>408</v>
      </c>
      <c r="V66" s="23" t="s">
        <v>420</v>
      </c>
      <c r="W66" s="23" t="s">
        <v>408</v>
      </c>
      <c r="X66" s="23" t="s">
        <v>408</v>
      </c>
      <c r="Y66" s="30">
        <v>44.77</v>
      </c>
      <c r="Z66" s="23" t="s">
        <v>126</v>
      </c>
      <c r="AA66" s="31">
        <f t="shared" ref="AA66:AA97" si="2">Y66/1000</f>
        <v>4.4770000000000004E-2</v>
      </c>
      <c r="AB66" s="23" t="s">
        <v>20</v>
      </c>
      <c r="AC66" s="23">
        <v>2711110000</v>
      </c>
      <c r="AD66" s="32">
        <v>18500</v>
      </c>
      <c r="AE66" s="32">
        <v>18500</v>
      </c>
      <c r="AF66" s="32">
        <v>4239.66</v>
      </c>
    </row>
    <row r="67" spans="1:32" ht="17.25" customHeight="1" x14ac:dyDescent="0.25">
      <c r="A67" s="23">
        <v>151747</v>
      </c>
      <c r="B67" s="23" t="s">
        <v>20</v>
      </c>
      <c r="C67" s="29">
        <v>44865</v>
      </c>
      <c r="D67" s="24">
        <v>2022</v>
      </c>
      <c r="E67" s="24">
        <v>10</v>
      </c>
      <c r="F67" s="23" t="s">
        <v>2</v>
      </c>
      <c r="G67" s="23" t="s">
        <v>193</v>
      </c>
      <c r="H67" s="23" t="s">
        <v>307</v>
      </c>
      <c r="K67" s="23" t="s">
        <v>308</v>
      </c>
      <c r="L67" s="23" t="s">
        <v>341</v>
      </c>
      <c r="M67" s="23" t="s">
        <v>21</v>
      </c>
      <c r="N67" s="23" t="s">
        <v>3</v>
      </c>
      <c r="O67" s="23" t="s">
        <v>24</v>
      </c>
      <c r="P67" s="23" t="s">
        <v>4</v>
      </c>
      <c r="Q67" s="23" t="s">
        <v>368</v>
      </c>
      <c r="R67" s="23" t="s">
        <v>357</v>
      </c>
      <c r="S67" s="23" t="s">
        <v>408</v>
      </c>
      <c r="T67" s="23" t="s">
        <v>408</v>
      </c>
      <c r="U67" s="23" t="s">
        <v>408</v>
      </c>
      <c r="V67" s="23" t="s">
        <v>420</v>
      </c>
      <c r="W67" s="23" t="s">
        <v>408</v>
      </c>
      <c r="X67" s="23" t="s">
        <v>408</v>
      </c>
      <c r="Y67" s="30">
        <v>45.33</v>
      </c>
      <c r="Z67" s="23" t="s">
        <v>126</v>
      </c>
      <c r="AA67" s="31">
        <f t="shared" si="2"/>
        <v>4.5329999999999995E-2</v>
      </c>
      <c r="AB67" s="23" t="s">
        <v>20</v>
      </c>
      <c r="AC67" s="23">
        <v>2711110000</v>
      </c>
      <c r="AD67" s="32">
        <v>18500</v>
      </c>
      <c r="AE67" s="32">
        <v>18500</v>
      </c>
      <c r="AF67" s="32">
        <v>4647.9799999999996</v>
      </c>
    </row>
    <row r="68" spans="1:32" ht="17.25" customHeight="1" x14ac:dyDescent="0.25">
      <c r="A68" s="23">
        <v>154659</v>
      </c>
      <c r="B68" s="23" t="s">
        <v>20</v>
      </c>
      <c r="C68" s="29">
        <v>44921</v>
      </c>
      <c r="D68" s="24">
        <v>2022</v>
      </c>
      <c r="E68" s="24">
        <v>12</v>
      </c>
      <c r="F68" s="23" t="s">
        <v>2</v>
      </c>
      <c r="G68" s="23" t="s">
        <v>193</v>
      </c>
      <c r="H68" s="23" t="s">
        <v>307</v>
      </c>
      <c r="K68" s="23" t="s">
        <v>308</v>
      </c>
      <c r="L68" s="23" t="s">
        <v>337</v>
      </c>
      <c r="M68" s="23" t="s">
        <v>21</v>
      </c>
      <c r="N68" s="23" t="s">
        <v>3</v>
      </c>
      <c r="O68" s="23" t="s">
        <v>24</v>
      </c>
      <c r="P68" s="23" t="s">
        <v>4</v>
      </c>
      <c r="Q68" s="23" t="s">
        <v>377</v>
      </c>
      <c r="R68" s="23" t="s">
        <v>357</v>
      </c>
      <c r="S68" s="23" t="s">
        <v>408</v>
      </c>
      <c r="T68" s="23" t="s">
        <v>408</v>
      </c>
      <c r="U68" s="23" t="s">
        <v>408</v>
      </c>
      <c r="V68" s="23" t="s">
        <v>420</v>
      </c>
      <c r="W68" s="23" t="s">
        <v>408</v>
      </c>
      <c r="X68" s="23" t="s">
        <v>408</v>
      </c>
      <c r="Y68" s="30">
        <v>46.07</v>
      </c>
      <c r="Z68" s="23" t="s">
        <v>126</v>
      </c>
      <c r="AA68" s="31">
        <f t="shared" si="2"/>
        <v>4.607E-2</v>
      </c>
      <c r="AB68" s="23" t="s">
        <v>20</v>
      </c>
      <c r="AC68" s="23">
        <v>2711110000</v>
      </c>
      <c r="AD68" s="32">
        <v>18500</v>
      </c>
      <c r="AE68" s="32">
        <v>18500</v>
      </c>
      <c r="AF68" s="32">
        <v>4167.32</v>
      </c>
    </row>
    <row r="69" spans="1:32" ht="17.25" customHeight="1" x14ac:dyDescent="0.25">
      <c r="A69" s="23">
        <v>135751</v>
      </c>
      <c r="B69" s="23" t="s">
        <v>20</v>
      </c>
      <c r="C69" s="29">
        <v>44512</v>
      </c>
      <c r="D69" s="24">
        <v>2021</v>
      </c>
      <c r="E69" s="24">
        <v>11</v>
      </c>
      <c r="F69" s="23" t="s">
        <v>2</v>
      </c>
      <c r="G69" s="23" t="s">
        <v>323</v>
      </c>
      <c r="H69" s="23" t="s">
        <v>324</v>
      </c>
      <c r="K69" s="23" t="s">
        <v>271</v>
      </c>
      <c r="L69" s="23" t="s">
        <v>344</v>
      </c>
      <c r="M69" s="23" t="s">
        <v>21</v>
      </c>
      <c r="N69" s="23" t="s">
        <v>3</v>
      </c>
      <c r="O69" s="23" t="s">
        <v>25</v>
      </c>
      <c r="P69" s="23" t="s">
        <v>4</v>
      </c>
      <c r="Q69" s="23" t="s">
        <v>345</v>
      </c>
      <c r="R69" s="23" t="s">
        <v>357</v>
      </c>
      <c r="S69" s="23" t="s">
        <v>408</v>
      </c>
      <c r="T69" s="23" t="s">
        <v>408</v>
      </c>
      <c r="U69" s="23" t="s">
        <v>408</v>
      </c>
      <c r="V69" s="23" t="s">
        <v>420</v>
      </c>
      <c r="W69" s="23" t="s">
        <v>408</v>
      </c>
      <c r="X69" s="23" t="s">
        <v>408</v>
      </c>
      <c r="Y69" s="30">
        <v>82.22</v>
      </c>
      <c r="Z69" s="23" t="s">
        <v>126</v>
      </c>
      <c r="AA69" s="31">
        <f t="shared" si="2"/>
        <v>8.2220000000000001E-2</v>
      </c>
      <c r="AB69" s="23" t="s">
        <v>20</v>
      </c>
      <c r="AC69" s="23">
        <v>2711110000</v>
      </c>
      <c r="AD69" s="32">
        <v>34400</v>
      </c>
      <c r="AE69" s="32">
        <v>34400</v>
      </c>
      <c r="AF69" s="32">
        <v>15461.46</v>
      </c>
    </row>
    <row r="70" spans="1:32" ht="17.25" customHeight="1" x14ac:dyDescent="0.25">
      <c r="A70" s="23">
        <v>160678</v>
      </c>
      <c r="B70" s="23" t="s">
        <v>20</v>
      </c>
      <c r="C70" s="29">
        <v>45040</v>
      </c>
      <c r="D70" s="24">
        <v>2023</v>
      </c>
      <c r="E70" s="24">
        <v>4</v>
      </c>
      <c r="F70" s="23" t="s">
        <v>2</v>
      </c>
      <c r="G70" s="23" t="s">
        <v>5</v>
      </c>
      <c r="H70" s="23" t="s">
        <v>393</v>
      </c>
      <c r="I70" s="23" t="s">
        <v>366</v>
      </c>
      <c r="K70" s="23" t="s">
        <v>383</v>
      </c>
      <c r="L70" s="23" t="s">
        <v>394</v>
      </c>
      <c r="M70" s="23" t="s">
        <v>21</v>
      </c>
      <c r="N70" s="23" t="s">
        <v>3</v>
      </c>
      <c r="O70" s="23" t="s">
        <v>418</v>
      </c>
      <c r="P70" s="23" t="s">
        <v>10</v>
      </c>
      <c r="Q70" s="23" t="s">
        <v>367</v>
      </c>
      <c r="R70" s="23" t="s">
        <v>357</v>
      </c>
      <c r="S70" s="23" t="s">
        <v>413</v>
      </c>
      <c r="T70" s="23" t="s">
        <v>413</v>
      </c>
      <c r="U70" s="23" t="s">
        <v>413</v>
      </c>
      <c r="V70" s="23" t="s">
        <v>420</v>
      </c>
      <c r="W70" s="23" t="s">
        <v>413</v>
      </c>
      <c r="X70" s="23" t="s">
        <v>413</v>
      </c>
      <c r="Y70" s="30">
        <v>113830</v>
      </c>
      <c r="Z70" s="23" t="s">
        <v>126</v>
      </c>
      <c r="AA70" s="31">
        <f t="shared" si="2"/>
        <v>113.83</v>
      </c>
      <c r="AB70" s="23" t="s">
        <v>20</v>
      </c>
      <c r="AC70" s="23">
        <v>2711110000</v>
      </c>
      <c r="AD70" s="32">
        <v>50085200</v>
      </c>
      <c r="AE70" s="32">
        <v>50085200</v>
      </c>
      <c r="AF70" s="32">
        <v>0</v>
      </c>
    </row>
    <row r="71" spans="1:32" ht="17.25" customHeight="1" x14ac:dyDescent="0.25">
      <c r="A71" s="23">
        <v>161786</v>
      </c>
      <c r="B71" s="23" t="s">
        <v>20</v>
      </c>
      <c r="C71" s="29">
        <v>45056</v>
      </c>
      <c r="D71" s="24">
        <v>2023</v>
      </c>
      <c r="E71" s="24">
        <v>5</v>
      </c>
      <c r="F71" s="23" t="s">
        <v>2</v>
      </c>
      <c r="G71" s="23" t="s">
        <v>396</v>
      </c>
      <c r="H71" s="23" t="s">
        <v>397</v>
      </c>
      <c r="I71" s="23" t="s">
        <v>398</v>
      </c>
      <c r="K71" s="23" t="s">
        <v>399</v>
      </c>
      <c r="L71" s="23" t="s">
        <v>400</v>
      </c>
      <c r="M71" s="23" t="s">
        <v>21</v>
      </c>
      <c r="N71" s="23" t="s">
        <v>3</v>
      </c>
      <c r="O71" s="23" t="s">
        <v>25</v>
      </c>
      <c r="P71" s="23" t="s">
        <v>4</v>
      </c>
      <c r="Q71" s="23" t="s">
        <v>401</v>
      </c>
      <c r="R71" s="23" t="s">
        <v>357</v>
      </c>
      <c r="S71" s="23" t="s">
        <v>409</v>
      </c>
      <c r="T71" s="23" t="s">
        <v>409</v>
      </c>
      <c r="U71" s="23" t="s">
        <v>409</v>
      </c>
      <c r="V71" s="23" t="s">
        <v>32</v>
      </c>
      <c r="W71" s="23" t="s">
        <v>409</v>
      </c>
      <c r="X71" s="23" t="s">
        <v>409</v>
      </c>
      <c r="Y71" s="30">
        <v>46.7</v>
      </c>
      <c r="Z71" s="23" t="s">
        <v>126</v>
      </c>
      <c r="AA71" s="31">
        <f t="shared" si="2"/>
        <v>4.6700000000000005E-2</v>
      </c>
      <c r="AB71" s="23" t="s">
        <v>20</v>
      </c>
      <c r="AC71" s="23">
        <v>2711110000</v>
      </c>
      <c r="AD71" s="32">
        <v>17000</v>
      </c>
      <c r="AE71" s="32">
        <v>17000</v>
      </c>
      <c r="AF71" s="32">
        <v>6196.25</v>
      </c>
    </row>
    <row r="72" spans="1:32" ht="17.25" customHeight="1" x14ac:dyDescent="0.25">
      <c r="A72" s="23">
        <v>160595</v>
      </c>
      <c r="B72" s="23" t="s">
        <v>20</v>
      </c>
      <c r="C72" s="29">
        <v>45037</v>
      </c>
      <c r="D72" s="24">
        <v>2023</v>
      </c>
      <c r="E72" s="24">
        <v>4</v>
      </c>
      <c r="F72" s="23" t="s">
        <v>2</v>
      </c>
      <c r="G72" s="23" t="s">
        <v>119</v>
      </c>
      <c r="H72" s="23" t="s">
        <v>304</v>
      </c>
      <c r="I72" s="23" t="s">
        <v>390</v>
      </c>
      <c r="K72" s="23" t="s">
        <v>262</v>
      </c>
      <c r="L72" s="23" t="s">
        <v>391</v>
      </c>
      <c r="M72" s="23" t="s">
        <v>21</v>
      </c>
      <c r="N72" s="23" t="s">
        <v>3</v>
      </c>
      <c r="O72" s="23" t="s">
        <v>32</v>
      </c>
      <c r="P72" s="23" t="s">
        <v>10</v>
      </c>
      <c r="Q72" s="23" t="s">
        <v>392</v>
      </c>
      <c r="R72" s="23" t="s">
        <v>357</v>
      </c>
      <c r="S72" s="23" t="s">
        <v>410</v>
      </c>
      <c r="T72" s="23" t="s">
        <v>410</v>
      </c>
      <c r="U72" s="23" t="s">
        <v>410</v>
      </c>
      <c r="V72" s="24" t="s">
        <v>416</v>
      </c>
      <c r="W72" s="23" t="s">
        <v>410</v>
      </c>
      <c r="X72" s="23" t="s">
        <v>410</v>
      </c>
      <c r="Y72" s="30">
        <v>468175.75</v>
      </c>
      <c r="Z72" s="23" t="s">
        <v>126</v>
      </c>
      <c r="AA72" s="31">
        <f t="shared" si="2"/>
        <v>468.17574999999999</v>
      </c>
      <c r="AB72" s="23" t="s">
        <v>20</v>
      </c>
      <c r="AC72" s="23">
        <v>2711110000</v>
      </c>
      <c r="AD72" s="32">
        <v>200000000</v>
      </c>
      <c r="AE72" s="32">
        <v>200000000</v>
      </c>
      <c r="AF72" s="32">
        <v>82088244.150000006</v>
      </c>
    </row>
    <row r="73" spans="1:32" ht="17.25" customHeight="1" x14ac:dyDescent="0.25">
      <c r="A73" s="23">
        <v>139647</v>
      </c>
      <c r="B73" s="23" t="s">
        <v>20</v>
      </c>
      <c r="C73" s="29">
        <v>44592</v>
      </c>
      <c r="D73" s="24">
        <v>2022</v>
      </c>
      <c r="E73" s="24">
        <v>1</v>
      </c>
      <c r="F73" s="23" t="s">
        <v>2</v>
      </c>
      <c r="G73" s="23" t="s">
        <v>119</v>
      </c>
      <c r="H73" s="23" t="s">
        <v>304</v>
      </c>
      <c r="K73" s="23" t="s">
        <v>262</v>
      </c>
      <c r="L73" s="23">
        <v>6</v>
      </c>
      <c r="M73" s="23" t="s">
        <v>21</v>
      </c>
      <c r="N73" s="23" t="s">
        <v>3</v>
      </c>
      <c r="O73" s="23" t="s">
        <v>32</v>
      </c>
      <c r="P73" s="23" t="s">
        <v>10</v>
      </c>
      <c r="Q73" s="23" t="s">
        <v>329</v>
      </c>
      <c r="R73" s="23" t="s">
        <v>357</v>
      </c>
      <c r="S73" s="23" t="s">
        <v>410</v>
      </c>
      <c r="T73" s="23" t="s">
        <v>410</v>
      </c>
      <c r="U73" s="23" t="s">
        <v>410</v>
      </c>
      <c r="V73" s="24" t="s">
        <v>416</v>
      </c>
      <c r="W73" s="23" t="s">
        <v>410</v>
      </c>
      <c r="X73" s="23" t="s">
        <v>410</v>
      </c>
      <c r="Y73" s="30">
        <v>468175.75</v>
      </c>
      <c r="Z73" s="23" t="s">
        <v>126</v>
      </c>
      <c r="AA73" s="31">
        <f t="shared" si="2"/>
        <v>468.17574999999999</v>
      </c>
      <c r="AB73" s="23" t="s">
        <v>20</v>
      </c>
      <c r="AC73" s="23">
        <v>2711110000</v>
      </c>
      <c r="AD73" s="32">
        <v>200000000</v>
      </c>
      <c r="AE73" s="32">
        <v>200000000</v>
      </c>
      <c r="AF73" s="32">
        <v>269489584.07999998</v>
      </c>
    </row>
    <row r="74" spans="1:32" ht="17.25" customHeight="1" x14ac:dyDescent="0.25">
      <c r="A74" s="23">
        <v>146419</v>
      </c>
      <c r="B74" s="23" t="s">
        <v>20</v>
      </c>
      <c r="C74" s="29">
        <v>44742</v>
      </c>
      <c r="D74" s="24">
        <v>2022</v>
      </c>
      <c r="E74" s="24">
        <v>6</v>
      </c>
      <c r="F74" s="23" t="s">
        <v>2</v>
      </c>
      <c r="G74" s="23" t="s">
        <v>119</v>
      </c>
      <c r="H74" s="23" t="s">
        <v>304</v>
      </c>
      <c r="K74" s="23" t="s">
        <v>262</v>
      </c>
      <c r="L74" s="23" t="s">
        <v>263</v>
      </c>
      <c r="M74" s="23" t="s">
        <v>21</v>
      </c>
      <c r="N74" s="23" t="s">
        <v>3</v>
      </c>
      <c r="O74" s="23" t="s">
        <v>32</v>
      </c>
      <c r="P74" s="23" t="s">
        <v>10</v>
      </c>
      <c r="Q74" s="23" t="s">
        <v>326</v>
      </c>
      <c r="R74" s="23" t="s">
        <v>357</v>
      </c>
      <c r="S74" s="23" t="s">
        <v>410</v>
      </c>
      <c r="T74" s="23" t="s">
        <v>410</v>
      </c>
      <c r="U74" s="23" t="s">
        <v>410</v>
      </c>
      <c r="V74" s="24" t="s">
        <v>416</v>
      </c>
      <c r="W74" s="23" t="s">
        <v>410</v>
      </c>
      <c r="X74" s="23" t="s">
        <v>410</v>
      </c>
      <c r="Y74" s="30">
        <v>468175.75</v>
      </c>
      <c r="Z74" s="23" t="s">
        <v>126</v>
      </c>
      <c r="AA74" s="31">
        <f t="shared" si="2"/>
        <v>468.17574999999999</v>
      </c>
      <c r="AB74" s="23" t="s">
        <v>20</v>
      </c>
      <c r="AC74" s="23">
        <v>2711110000</v>
      </c>
      <c r="AD74" s="32">
        <v>200000000</v>
      </c>
      <c r="AE74" s="32">
        <v>200000000</v>
      </c>
      <c r="AF74" s="32">
        <v>348995797.32999998</v>
      </c>
    </row>
    <row r="75" spans="1:32" ht="17.25" customHeight="1" x14ac:dyDescent="0.25">
      <c r="A75" s="23">
        <v>153289</v>
      </c>
      <c r="B75" s="23" t="s">
        <v>20</v>
      </c>
      <c r="C75" s="29">
        <v>44895</v>
      </c>
      <c r="D75" s="24">
        <v>2022</v>
      </c>
      <c r="E75" s="24">
        <v>11</v>
      </c>
      <c r="F75" s="23" t="s">
        <v>2</v>
      </c>
      <c r="G75" s="23" t="s">
        <v>119</v>
      </c>
      <c r="H75" s="23" t="s">
        <v>304</v>
      </c>
      <c r="K75" s="23" t="s">
        <v>262</v>
      </c>
      <c r="L75" s="23" t="s">
        <v>263</v>
      </c>
      <c r="M75" s="23" t="s">
        <v>21</v>
      </c>
      <c r="N75" s="23" t="s">
        <v>3</v>
      </c>
      <c r="O75" s="23" t="s">
        <v>32</v>
      </c>
      <c r="P75" s="23" t="s">
        <v>10</v>
      </c>
      <c r="Q75" s="23" t="s">
        <v>326</v>
      </c>
      <c r="R75" s="23" t="s">
        <v>357</v>
      </c>
      <c r="S75" s="23" t="s">
        <v>410</v>
      </c>
      <c r="T75" s="23" t="s">
        <v>410</v>
      </c>
      <c r="U75" s="23" t="s">
        <v>410</v>
      </c>
      <c r="V75" s="24" t="s">
        <v>416</v>
      </c>
      <c r="W75" s="23" t="s">
        <v>410</v>
      </c>
      <c r="X75" s="23" t="s">
        <v>410</v>
      </c>
      <c r="Y75" s="30">
        <v>468175.75</v>
      </c>
      <c r="Z75" s="23" t="s">
        <v>126</v>
      </c>
      <c r="AA75" s="31">
        <f t="shared" si="2"/>
        <v>468.17574999999999</v>
      </c>
      <c r="AB75" s="23" t="s">
        <v>20</v>
      </c>
      <c r="AC75" s="23">
        <v>2711110000</v>
      </c>
      <c r="AD75" s="32">
        <v>200000000</v>
      </c>
      <c r="AE75" s="32">
        <v>200000000</v>
      </c>
      <c r="AF75" s="32">
        <v>0</v>
      </c>
    </row>
    <row r="76" spans="1:32" ht="17.25" customHeight="1" x14ac:dyDescent="0.25">
      <c r="A76" s="23">
        <v>131768</v>
      </c>
      <c r="B76" s="23" t="s">
        <v>20</v>
      </c>
      <c r="C76" s="29">
        <v>44421</v>
      </c>
      <c r="D76" s="24">
        <v>2021</v>
      </c>
      <c r="E76" s="24">
        <v>8</v>
      </c>
      <c r="F76" s="23" t="s">
        <v>2</v>
      </c>
      <c r="G76" s="23" t="s">
        <v>119</v>
      </c>
      <c r="H76" s="23" t="s">
        <v>304</v>
      </c>
      <c r="K76" s="23" t="s">
        <v>262</v>
      </c>
      <c r="L76" s="23" t="s">
        <v>338</v>
      </c>
      <c r="M76" s="23" t="s">
        <v>21</v>
      </c>
      <c r="N76" s="23" t="s">
        <v>3</v>
      </c>
      <c r="O76" s="23" t="s">
        <v>32</v>
      </c>
      <c r="P76" s="23" t="s">
        <v>10</v>
      </c>
      <c r="Q76" s="23" t="s">
        <v>329</v>
      </c>
      <c r="R76" s="23" t="s">
        <v>357</v>
      </c>
      <c r="S76" s="23" t="s">
        <v>410</v>
      </c>
      <c r="T76" s="23" t="s">
        <v>410</v>
      </c>
      <c r="U76" s="23" t="s">
        <v>410</v>
      </c>
      <c r="V76" s="24" t="s">
        <v>416</v>
      </c>
      <c r="W76" s="23" t="s">
        <v>410</v>
      </c>
      <c r="X76" s="23" t="s">
        <v>410</v>
      </c>
      <c r="Y76" s="30">
        <v>468175.75</v>
      </c>
      <c r="Z76" s="23" t="s">
        <v>126</v>
      </c>
      <c r="AA76" s="31">
        <f t="shared" si="2"/>
        <v>468.17574999999999</v>
      </c>
      <c r="AB76" s="23" t="s">
        <v>20</v>
      </c>
      <c r="AC76" s="23">
        <v>2711110000</v>
      </c>
      <c r="AD76" s="32">
        <v>200000000</v>
      </c>
      <c r="AE76" s="32">
        <v>200000000</v>
      </c>
      <c r="AF76" s="32">
        <v>138447296.15000001</v>
      </c>
    </row>
    <row r="77" spans="1:32" ht="17.25" customHeight="1" x14ac:dyDescent="0.25">
      <c r="A77" s="23">
        <v>125046</v>
      </c>
      <c r="B77" s="23" t="s">
        <v>20</v>
      </c>
      <c r="C77" s="29">
        <v>44261</v>
      </c>
      <c r="D77" s="24">
        <v>2021</v>
      </c>
      <c r="E77" s="24">
        <v>3</v>
      </c>
      <c r="F77" s="23" t="s">
        <v>2</v>
      </c>
      <c r="G77" s="23" t="s">
        <v>119</v>
      </c>
      <c r="H77" s="23" t="s">
        <v>304</v>
      </c>
      <c r="K77" s="23" t="s">
        <v>262</v>
      </c>
      <c r="M77" s="23" t="s">
        <v>21</v>
      </c>
      <c r="N77" s="23" t="s">
        <v>3</v>
      </c>
      <c r="O77" s="23" t="s">
        <v>32</v>
      </c>
      <c r="P77" s="23" t="s">
        <v>10</v>
      </c>
      <c r="Q77" s="23" t="s">
        <v>325</v>
      </c>
      <c r="R77" s="23" t="s">
        <v>357</v>
      </c>
      <c r="S77" s="23" t="s">
        <v>410</v>
      </c>
      <c r="T77" s="23" t="s">
        <v>410</v>
      </c>
      <c r="U77" s="23" t="s">
        <v>410</v>
      </c>
      <c r="V77" s="24" t="s">
        <v>416</v>
      </c>
      <c r="W77" s="23" t="s">
        <v>410</v>
      </c>
      <c r="X77" s="23" t="s">
        <v>410</v>
      </c>
      <c r="Y77" s="30">
        <v>468175.75</v>
      </c>
      <c r="Z77" s="23" t="s">
        <v>126</v>
      </c>
      <c r="AA77" s="31">
        <f t="shared" si="2"/>
        <v>468.17574999999999</v>
      </c>
      <c r="AB77" s="23" t="s">
        <v>20</v>
      </c>
      <c r="AC77" s="23">
        <v>2711110000</v>
      </c>
      <c r="AD77" s="32">
        <v>200000000</v>
      </c>
      <c r="AE77" s="32">
        <v>200000000</v>
      </c>
      <c r="AF77" s="32">
        <v>32632711.75</v>
      </c>
    </row>
    <row r="78" spans="1:32" ht="17.25" customHeight="1" x14ac:dyDescent="0.25">
      <c r="A78" s="23">
        <v>117387</v>
      </c>
      <c r="C78" s="29">
        <v>43921</v>
      </c>
      <c r="D78" s="24">
        <v>2020</v>
      </c>
      <c r="E78" s="24">
        <v>3</v>
      </c>
      <c r="F78" s="23" t="s">
        <v>2</v>
      </c>
      <c r="G78" s="23" t="s">
        <v>119</v>
      </c>
      <c r="H78" s="23" t="s">
        <v>304</v>
      </c>
      <c r="K78" s="23" t="s">
        <v>262</v>
      </c>
      <c r="M78" s="23" t="s">
        <v>21</v>
      </c>
      <c r="N78" s="23" t="s">
        <v>3</v>
      </c>
      <c r="O78" s="23" t="s">
        <v>32</v>
      </c>
      <c r="P78" s="23" t="s">
        <v>10</v>
      </c>
      <c r="Q78" s="23" t="s">
        <v>314</v>
      </c>
      <c r="R78" s="23" t="s">
        <v>357</v>
      </c>
      <c r="S78" s="23" t="s">
        <v>410</v>
      </c>
      <c r="T78" s="23" t="s">
        <v>410</v>
      </c>
      <c r="U78" s="23" t="s">
        <v>410</v>
      </c>
      <c r="V78" s="24" t="s">
        <v>416</v>
      </c>
      <c r="W78" s="23" t="s">
        <v>410</v>
      </c>
      <c r="X78" s="23" t="s">
        <v>410</v>
      </c>
      <c r="Y78" s="30">
        <v>468175.75</v>
      </c>
      <c r="Z78" s="23" t="s">
        <v>126</v>
      </c>
      <c r="AA78" s="31">
        <f t="shared" si="2"/>
        <v>468.17574999999999</v>
      </c>
      <c r="AC78" s="23">
        <v>2711110000</v>
      </c>
      <c r="AD78" s="32">
        <v>200000000</v>
      </c>
      <c r="AE78" s="32">
        <v>200000000</v>
      </c>
      <c r="AF78" s="32">
        <v>6706236.2800000003</v>
      </c>
    </row>
    <row r="79" spans="1:32" ht="17.25" customHeight="1" x14ac:dyDescent="0.25">
      <c r="A79" s="23">
        <v>120525</v>
      </c>
      <c r="C79" s="29">
        <v>44102</v>
      </c>
      <c r="D79" s="24">
        <v>2020</v>
      </c>
      <c r="E79" s="24">
        <v>9</v>
      </c>
      <c r="F79" s="23" t="s">
        <v>2</v>
      </c>
      <c r="G79" s="23" t="s">
        <v>119</v>
      </c>
      <c r="H79" s="23" t="s">
        <v>304</v>
      </c>
      <c r="K79" s="23" t="s">
        <v>262</v>
      </c>
      <c r="M79" s="23" t="s">
        <v>21</v>
      </c>
      <c r="N79" s="23" t="s">
        <v>3</v>
      </c>
      <c r="O79" s="23" t="s">
        <v>32</v>
      </c>
      <c r="P79" s="23" t="s">
        <v>10</v>
      </c>
      <c r="Q79" s="23" t="s">
        <v>325</v>
      </c>
      <c r="R79" s="23" t="s">
        <v>357</v>
      </c>
      <c r="S79" s="23" t="s">
        <v>410</v>
      </c>
      <c r="T79" s="23" t="s">
        <v>410</v>
      </c>
      <c r="U79" s="23" t="s">
        <v>410</v>
      </c>
      <c r="V79" s="24" t="s">
        <v>416</v>
      </c>
      <c r="W79" s="23" t="s">
        <v>410</v>
      </c>
      <c r="X79" s="23" t="s">
        <v>410</v>
      </c>
      <c r="Y79" s="30">
        <v>468175.75</v>
      </c>
      <c r="Z79" s="23" t="s">
        <v>126</v>
      </c>
      <c r="AA79" s="31">
        <f t="shared" si="2"/>
        <v>468.17574999999999</v>
      </c>
      <c r="AC79" s="23">
        <v>2711110000</v>
      </c>
      <c r="AD79" s="32">
        <v>200000000</v>
      </c>
      <c r="AE79" s="32">
        <v>200000000</v>
      </c>
      <c r="AF79" s="32">
        <v>12736296.75</v>
      </c>
    </row>
    <row r="80" spans="1:32" ht="17.25" customHeight="1" x14ac:dyDescent="0.25">
      <c r="A80" s="23">
        <v>100784</v>
      </c>
      <c r="B80" s="23" t="s">
        <v>272</v>
      </c>
      <c r="C80" s="33">
        <v>43769</v>
      </c>
      <c r="D80" s="24">
        <v>2019</v>
      </c>
      <c r="E80" s="24">
        <v>10</v>
      </c>
      <c r="F80" s="23" t="s">
        <v>2</v>
      </c>
      <c r="G80" s="23" t="s">
        <v>119</v>
      </c>
      <c r="H80" s="23" t="s">
        <v>120</v>
      </c>
      <c r="I80" s="23" t="s">
        <v>273</v>
      </c>
      <c r="J80" s="23" t="s">
        <v>113</v>
      </c>
      <c r="K80" s="23" t="s">
        <v>262</v>
      </c>
      <c r="L80" s="23" t="s">
        <v>263</v>
      </c>
      <c r="M80" s="23" t="s">
        <v>21</v>
      </c>
      <c r="N80" s="23" t="s">
        <v>21</v>
      </c>
      <c r="O80" s="23" t="s">
        <v>32</v>
      </c>
      <c r="P80" s="23" t="s">
        <v>10</v>
      </c>
      <c r="Q80" s="23" t="s">
        <v>274</v>
      </c>
      <c r="R80" s="23" t="s">
        <v>357</v>
      </c>
      <c r="S80" s="23" t="s">
        <v>410</v>
      </c>
      <c r="T80" s="23" t="s">
        <v>410</v>
      </c>
      <c r="U80" s="23" t="s">
        <v>410</v>
      </c>
      <c r="V80" s="24" t="s">
        <v>416</v>
      </c>
      <c r="W80" s="23" t="s">
        <v>410</v>
      </c>
      <c r="X80" s="23" t="s">
        <v>410</v>
      </c>
      <c r="Y80" s="30">
        <v>350688.52</v>
      </c>
      <c r="Z80" s="23" t="s">
        <v>126</v>
      </c>
      <c r="AA80" s="31">
        <f t="shared" si="2"/>
        <v>350.68852000000004</v>
      </c>
      <c r="AB80" s="23" t="s">
        <v>114</v>
      </c>
      <c r="AC80" s="23">
        <v>2711110000</v>
      </c>
      <c r="AD80" s="32">
        <v>150000000</v>
      </c>
      <c r="AE80" s="32">
        <v>150000000</v>
      </c>
      <c r="AF80" s="32">
        <v>22051694</v>
      </c>
    </row>
    <row r="81" spans="1:32" ht="17.25" customHeight="1" x14ac:dyDescent="0.25">
      <c r="A81" s="23">
        <v>97540</v>
      </c>
      <c r="B81" s="23" t="s">
        <v>240</v>
      </c>
      <c r="C81" s="33">
        <v>43644</v>
      </c>
      <c r="D81" s="24">
        <v>2019</v>
      </c>
      <c r="E81" s="24">
        <v>6</v>
      </c>
      <c r="F81" s="23" t="s">
        <v>2</v>
      </c>
      <c r="G81" s="23" t="s">
        <v>119</v>
      </c>
      <c r="H81" s="23" t="s">
        <v>120</v>
      </c>
      <c r="I81" s="23" t="s">
        <v>231</v>
      </c>
      <c r="J81" s="23" t="s">
        <v>113</v>
      </c>
      <c r="K81" s="23" t="s">
        <v>226</v>
      </c>
      <c r="L81" s="23" t="s">
        <v>227</v>
      </c>
      <c r="M81" s="23" t="s">
        <v>21</v>
      </c>
      <c r="N81" s="23" t="s">
        <v>21</v>
      </c>
      <c r="O81" s="23" t="s">
        <v>32</v>
      </c>
      <c r="P81" s="23" t="s">
        <v>10</v>
      </c>
      <c r="Q81" s="23" t="s">
        <v>241</v>
      </c>
      <c r="R81" s="23" t="s">
        <v>357</v>
      </c>
      <c r="S81" s="23" t="s">
        <v>410</v>
      </c>
      <c r="T81" s="23" t="s">
        <v>410</v>
      </c>
      <c r="U81" s="23" t="s">
        <v>410</v>
      </c>
      <c r="V81" s="24" t="s">
        <v>416</v>
      </c>
      <c r="W81" s="23" t="s">
        <v>410</v>
      </c>
      <c r="X81" s="23" t="s">
        <v>410</v>
      </c>
      <c r="Y81" s="30">
        <v>233389</v>
      </c>
      <c r="Z81" s="23" t="s">
        <v>126</v>
      </c>
      <c r="AA81" s="31">
        <f t="shared" si="2"/>
        <v>233.38900000000001</v>
      </c>
      <c r="AB81" s="23" t="s">
        <v>114</v>
      </c>
      <c r="AC81" s="23">
        <v>2711110000</v>
      </c>
      <c r="AD81" s="32">
        <v>100000000</v>
      </c>
      <c r="AE81" s="32">
        <v>100000000</v>
      </c>
      <c r="AF81" s="32">
        <v>7775030.2999999998</v>
      </c>
    </row>
    <row r="82" spans="1:32" ht="17.25" customHeight="1" x14ac:dyDescent="0.25">
      <c r="A82" s="23">
        <v>95492</v>
      </c>
      <c r="B82" s="23" t="s">
        <v>225</v>
      </c>
      <c r="C82" s="33">
        <v>43554</v>
      </c>
      <c r="D82" s="24">
        <v>2019</v>
      </c>
      <c r="E82" s="24">
        <v>3</v>
      </c>
      <c r="F82" s="23" t="s">
        <v>2</v>
      </c>
      <c r="G82" s="23" t="s">
        <v>119</v>
      </c>
      <c r="H82" s="23" t="s">
        <v>120</v>
      </c>
      <c r="I82" s="23" t="s">
        <v>224</v>
      </c>
      <c r="J82" s="23" t="s">
        <v>113</v>
      </c>
      <c r="K82" s="23" t="s">
        <v>226</v>
      </c>
      <c r="L82" s="23" t="s">
        <v>227</v>
      </c>
      <c r="M82" s="23" t="s">
        <v>21</v>
      </c>
      <c r="N82" s="23" t="s">
        <v>21</v>
      </c>
      <c r="O82" s="23" t="s">
        <v>32</v>
      </c>
      <c r="P82" s="23" t="s">
        <v>10</v>
      </c>
      <c r="Q82" s="23" t="s">
        <v>228</v>
      </c>
      <c r="R82" s="23" t="s">
        <v>357</v>
      </c>
      <c r="S82" s="23" t="s">
        <v>410</v>
      </c>
      <c r="T82" s="23" t="s">
        <v>410</v>
      </c>
      <c r="U82" s="23" t="s">
        <v>410</v>
      </c>
      <c r="V82" s="24" t="s">
        <v>416</v>
      </c>
      <c r="W82" s="23" t="s">
        <v>410</v>
      </c>
      <c r="X82" s="23" t="s">
        <v>410</v>
      </c>
      <c r="Y82" s="30">
        <v>233389</v>
      </c>
      <c r="Z82" s="23" t="s">
        <v>126</v>
      </c>
      <c r="AA82" s="31">
        <f t="shared" si="2"/>
        <v>233.38900000000001</v>
      </c>
      <c r="AB82" s="23" t="s">
        <v>114</v>
      </c>
      <c r="AC82" s="23">
        <v>2711110000</v>
      </c>
      <c r="AD82" s="32">
        <v>100000000</v>
      </c>
      <c r="AE82" s="32">
        <v>100000000</v>
      </c>
      <c r="AF82" s="32">
        <v>15365873.23</v>
      </c>
    </row>
    <row r="83" spans="1:32" ht="17.25" customHeight="1" x14ac:dyDescent="0.25">
      <c r="A83" s="23">
        <v>95502</v>
      </c>
      <c r="B83" s="23" t="s">
        <v>230</v>
      </c>
      <c r="C83" s="33">
        <v>43556</v>
      </c>
      <c r="D83" s="24">
        <v>2019</v>
      </c>
      <c r="E83" s="24">
        <v>4</v>
      </c>
      <c r="F83" s="23" t="s">
        <v>2</v>
      </c>
      <c r="G83" s="23" t="s">
        <v>119</v>
      </c>
      <c r="H83" s="23" t="s">
        <v>120</v>
      </c>
      <c r="I83" s="23" t="s">
        <v>224</v>
      </c>
      <c r="J83" s="23" t="s">
        <v>113</v>
      </c>
      <c r="K83" s="23" t="s">
        <v>226</v>
      </c>
      <c r="L83" s="23" t="s">
        <v>227</v>
      </c>
      <c r="M83" s="23" t="s">
        <v>21</v>
      </c>
      <c r="N83" s="23" t="s">
        <v>21</v>
      </c>
      <c r="O83" s="23" t="s">
        <v>32</v>
      </c>
      <c r="P83" s="23" t="s">
        <v>10</v>
      </c>
      <c r="Q83" s="23" t="s">
        <v>228</v>
      </c>
      <c r="R83" s="23" t="s">
        <v>357</v>
      </c>
      <c r="S83" s="23" t="s">
        <v>410</v>
      </c>
      <c r="T83" s="23" t="s">
        <v>410</v>
      </c>
      <c r="U83" s="23" t="s">
        <v>410</v>
      </c>
      <c r="V83" s="24" t="s">
        <v>416</v>
      </c>
      <c r="W83" s="23" t="s">
        <v>410</v>
      </c>
      <c r="X83" s="23" t="s">
        <v>410</v>
      </c>
      <c r="Y83" s="30">
        <v>233389</v>
      </c>
      <c r="Z83" s="23" t="s">
        <v>126</v>
      </c>
      <c r="AA83" s="31">
        <f t="shared" si="2"/>
        <v>233.38900000000001</v>
      </c>
      <c r="AB83" s="23" t="s">
        <v>114</v>
      </c>
      <c r="AC83" s="23">
        <v>2711110000</v>
      </c>
      <c r="AD83" s="32">
        <v>100000000</v>
      </c>
      <c r="AE83" s="32">
        <v>100000000</v>
      </c>
      <c r="AF83" s="32">
        <v>15365873.23</v>
      </c>
    </row>
    <row r="84" spans="1:32" ht="17.25" customHeight="1" x14ac:dyDescent="0.25">
      <c r="A84" s="23">
        <v>101671</v>
      </c>
      <c r="B84" s="23" t="s">
        <v>284</v>
      </c>
      <c r="C84" s="33">
        <v>43805</v>
      </c>
      <c r="D84" s="24">
        <v>2019</v>
      </c>
      <c r="E84" s="24">
        <v>12</v>
      </c>
      <c r="F84" s="23" t="s">
        <v>2</v>
      </c>
      <c r="G84" s="23" t="s">
        <v>119</v>
      </c>
      <c r="H84" s="23" t="s">
        <v>120</v>
      </c>
      <c r="I84" s="23" t="s">
        <v>285</v>
      </c>
      <c r="J84" s="23" t="s">
        <v>113</v>
      </c>
      <c r="K84" s="23" t="s">
        <v>262</v>
      </c>
      <c r="L84" s="23" t="s">
        <v>263</v>
      </c>
      <c r="M84" s="23" t="s">
        <v>21</v>
      </c>
      <c r="N84" s="23" t="s">
        <v>21</v>
      </c>
      <c r="O84" s="23" t="s">
        <v>32</v>
      </c>
      <c r="P84" s="23" t="s">
        <v>4</v>
      </c>
      <c r="Q84" s="23" t="s">
        <v>286</v>
      </c>
      <c r="R84" s="23" t="s">
        <v>357</v>
      </c>
      <c r="S84" s="23" t="s">
        <v>410</v>
      </c>
      <c r="T84" s="23" t="s">
        <v>410</v>
      </c>
      <c r="U84" s="23" t="s">
        <v>410</v>
      </c>
      <c r="V84" s="24" t="s">
        <v>416</v>
      </c>
      <c r="W84" s="23" t="s">
        <v>410</v>
      </c>
      <c r="X84" s="23" t="s">
        <v>410</v>
      </c>
      <c r="Y84" s="30">
        <v>11704.39</v>
      </c>
      <c r="Z84" s="23" t="s">
        <v>126</v>
      </c>
      <c r="AA84" s="31">
        <f t="shared" si="2"/>
        <v>11.70439</v>
      </c>
      <c r="AB84" s="23" t="s">
        <v>114</v>
      </c>
      <c r="AC84" s="23">
        <v>2711110000</v>
      </c>
      <c r="AD84" s="32">
        <v>5000000</v>
      </c>
      <c r="AE84" s="32">
        <v>5000000</v>
      </c>
      <c r="AF84" s="32">
        <v>1263461.96</v>
      </c>
    </row>
    <row r="85" spans="1:32" ht="17.25" customHeight="1" x14ac:dyDescent="0.25">
      <c r="A85" s="23">
        <v>97608</v>
      </c>
      <c r="B85" s="23" t="s">
        <v>243</v>
      </c>
      <c r="C85" s="33">
        <v>43645</v>
      </c>
      <c r="D85" s="24">
        <v>2019</v>
      </c>
      <c r="E85" s="24">
        <v>6</v>
      </c>
      <c r="F85" s="23" t="s">
        <v>2</v>
      </c>
      <c r="G85" s="23" t="s">
        <v>119</v>
      </c>
      <c r="H85" s="23" t="s">
        <v>120</v>
      </c>
      <c r="I85" s="23" t="s">
        <v>242</v>
      </c>
      <c r="J85" s="23" t="s">
        <v>113</v>
      </c>
      <c r="K85" s="23" t="s">
        <v>244</v>
      </c>
      <c r="L85" s="23" t="s">
        <v>245</v>
      </c>
      <c r="M85" s="23" t="s">
        <v>21</v>
      </c>
      <c r="N85" s="23" t="s">
        <v>21</v>
      </c>
      <c r="O85" s="23" t="s">
        <v>204</v>
      </c>
      <c r="P85" s="23" t="s">
        <v>10</v>
      </c>
      <c r="Q85" s="23" t="s">
        <v>246</v>
      </c>
      <c r="R85" s="23" t="s">
        <v>357</v>
      </c>
      <c r="S85" s="23" t="s">
        <v>410</v>
      </c>
      <c r="T85" s="23" t="s">
        <v>410</v>
      </c>
      <c r="U85" s="23" t="s">
        <v>410</v>
      </c>
      <c r="V85" s="24" t="s">
        <v>416</v>
      </c>
      <c r="W85" s="23" t="s">
        <v>410</v>
      </c>
      <c r="X85" s="23" t="s">
        <v>410</v>
      </c>
      <c r="Y85" s="30">
        <v>17382.169999999998</v>
      </c>
      <c r="Z85" s="23" t="s">
        <v>126</v>
      </c>
      <c r="AA85" s="31">
        <f t="shared" si="2"/>
        <v>17.382169999999999</v>
      </c>
      <c r="AB85" s="23" t="s">
        <v>114</v>
      </c>
      <c r="AC85" s="23">
        <v>2711110000</v>
      </c>
      <c r="AD85" s="32">
        <v>7408807</v>
      </c>
      <c r="AE85" s="32">
        <v>7408807</v>
      </c>
      <c r="AF85" s="32">
        <v>2589368.31</v>
      </c>
    </row>
    <row r="86" spans="1:32" ht="17.25" customHeight="1" x14ac:dyDescent="0.25">
      <c r="A86" s="23">
        <v>142238</v>
      </c>
      <c r="B86" s="23" t="s">
        <v>20</v>
      </c>
      <c r="C86" s="29">
        <v>44646</v>
      </c>
      <c r="D86" s="24">
        <v>2022</v>
      </c>
      <c r="E86" s="24">
        <v>3</v>
      </c>
      <c r="F86" s="23" t="s">
        <v>2</v>
      </c>
      <c r="G86" s="23" t="s">
        <v>119</v>
      </c>
      <c r="H86" s="23" t="s">
        <v>304</v>
      </c>
      <c r="K86" s="23" t="s">
        <v>319</v>
      </c>
      <c r="L86" s="23">
        <v>5</v>
      </c>
      <c r="M86" s="23" t="s">
        <v>21</v>
      </c>
      <c r="N86" s="23" t="s">
        <v>3</v>
      </c>
      <c r="O86" s="23" t="s">
        <v>204</v>
      </c>
      <c r="P86" s="23" t="s">
        <v>10</v>
      </c>
      <c r="Q86" s="23" t="s">
        <v>326</v>
      </c>
      <c r="R86" s="23" t="s">
        <v>357</v>
      </c>
      <c r="S86" s="23" t="s">
        <v>410</v>
      </c>
      <c r="T86" s="23" t="s">
        <v>410</v>
      </c>
      <c r="U86" s="23" t="s">
        <v>410</v>
      </c>
      <c r="V86" s="24" t="s">
        <v>416</v>
      </c>
      <c r="W86" s="23" t="s">
        <v>410</v>
      </c>
      <c r="X86" s="23" t="s">
        <v>410</v>
      </c>
      <c r="Y86" s="30">
        <v>17187.82</v>
      </c>
      <c r="Z86" s="23" t="s">
        <v>126</v>
      </c>
      <c r="AA86" s="31">
        <f t="shared" si="2"/>
        <v>17.187819999999999</v>
      </c>
      <c r="AB86" s="23" t="s">
        <v>20</v>
      </c>
      <c r="AC86" s="23">
        <v>2711110000</v>
      </c>
      <c r="AD86" s="32">
        <v>7340901</v>
      </c>
      <c r="AE86" s="32">
        <v>7340901</v>
      </c>
      <c r="AF86" s="32">
        <v>3926973.65</v>
      </c>
    </row>
    <row r="87" spans="1:32" ht="17.25" customHeight="1" x14ac:dyDescent="0.25">
      <c r="A87" s="23">
        <v>162091</v>
      </c>
      <c r="B87" s="23" t="s">
        <v>20</v>
      </c>
      <c r="C87" s="29">
        <v>45061</v>
      </c>
      <c r="D87" s="24">
        <v>2023</v>
      </c>
      <c r="E87" s="24">
        <v>5</v>
      </c>
      <c r="F87" s="23" t="s">
        <v>2</v>
      </c>
      <c r="G87" s="23" t="s">
        <v>402</v>
      </c>
      <c r="H87" s="23" t="s">
        <v>304</v>
      </c>
      <c r="I87" s="23" t="s">
        <v>390</v>
      </c>
      <c r="K87" s="23" t="s">
        <v>141</v>
      </c>
      <c r="L87" s="23" t="s">
        <v>403</v>
      </c>
      <c r="M87" s="23" t="s">
        <v>21</v>
      </c>
      <c r="N87" s="23" t="s">
        <v>3</v>
      </c>
      <c r="O87" s="23" t="s">
        <v>204</v>
      </c>
      <c r="P87" s="23" t="s">
        <v>10</v>
      </c>
      <c r="Q87" s="23" t="s">
        <v>358</v>
      </c>
      <c r="R87" s="23" t="s">
        <v>357</v>
      </c>
      <c r="S87" s="23" t="s">
        <v>410</v>
      </c>
      <c r="T87" s="23" t="s">
        <v>410</v>
      </c>
      <c r="U87" s="23" t="s">
        <v>410</v>
      </c>
      <c r="V87" s="24" t="s">
        <v>416</v>
      </c>
      <c r="W87" s="23" t="s">
        <v>410</v>
      </c>
      <c r="X87" s="23" t="s">
        <v>410</v>
      </c>
      <c r="Y87" s="30">
        <v>16376.13</v>
      </c>
      <c r="Z87" s="23" t="s">
        <v>126</v>
      </c>
      <c r="AA87" s="31">
        <f t="shared" si="2"/>
        <v>16.37613</v>
      </c>
      <c r="AB87" s="23" t="s">
        <v>20</v>
      </c>
      <c r="AC87" s="23">
        <v>2711110000</v>
      </c>
      <c r="AD87" s="32">
        <v>7021409</v>
      </c>
      <c r="AE87" s="32">
        <v>7021409</v>
      </c>
      <c r="AF87" s="32">
        <v>2943885.96</v>
      </c>
    </row>
    <row r="88" spans="1:32" ht="17.25" customHeight="1" x14ac:dyDescent="0.25">
      <c r="A88" s="23">
        <v>122033</v>
      </c>
      <c r="C88" s="29">
        <v>44190</v>
      </c>
      <c r="D88" s="24">
        <v>2020</v>
      </c>
      <c r="E88" s="24">
        <v>12</v>
      </c>
      <c r="F88" s="23" t="s">
        <v>2</v>
      </c>
      <c r="G88" s="23" t="s">
        <v>119</v>
      </c>
      <c r="H88" s="23" t="s">
        <v>304</v>
      </c>
      <c r="K88" s="23" t="s">
        <v>331</v>
      </c>
      <c r="M88" s="23" t="s">
        <v>21</v>
      </c>
      <c r="N88" s="23" t="s">
        <v>3</v>
      </c>
      <c r="O88" s="23" t="s">
        <v>204</v>
      </c>
      <c r="P88" s="23" t="s">
        <v>10</v>
      </c>
      <c r="Q88" s="23" t="s">
        <v>326</v>
      </c>
      <c r="R88" s="23" t="s">
        <v>357</v>
      </c>
      <c r="S88" s="23" t="s">
        <v>410</v>
      </c>
      <c r="T88" s="23" t="s">
        <v>410</v>
      </c>
      <c r="U88" s="23" t="s">
        <v>410</v>
      </c>
      <c r="V88" s="24" t="s">
        <v>416</v>
      </c>
      <c r="W88" s="23" t="s">
        <v>410</v>
      </c>
      <c r="X88" s="23" t="s">
        <v>410</v>
      </c>
      <c r="Y88" s="30">
        <v>12842.21</v>
      </c>
      <c r="Z88" s="23" t="s">
        <v>126</v>
      </c>
      <c r="AA88" s="31">
        <f t="shared" si="2"/>
        <v>12.84221</v>
      </c>
      <c r="AC88" s="23">
        <v>2711110000</v>
      </c>
      <c r="AD88" s="32">
        <v>5466463</v>
      </c>
      <c r="AE88" s="32">
        <v>5466463</v>
      </c>
      <c r="AF88" s="32">
        <v>1783368.97</v>
      </c>
    </row>
    <row r="89" spans="1:32" ht="17.25" customHeight="1" x14ac:dyDescent="0.25">
      <c r="A89" s="23">
        <v>140002</v>
      </c>
      <c r="B89" s="23" t="s">
        <v>20</v>
      </c>
      <c r="C89" s="29">
        <v>44600</v>
      </c>
      <c r="D89" s="24">
        <v>2022</v>
      </c>
      <c r="E89" s="24">
        <v>2</v>
      </c>
      <c r="F89" s="23" t="s">
        <v>2</v>
      </c>
      <c r="G89" s="23" t="s">
        <v>119</v>
      </c>
      <c r="H89" s="23" t="s">
        <v>304</v>
      </c>
      <c r="K89" s="23" t="s">
        <v>319</v>
      </c>
      <c r="L89" s="23">
        <v>5</v>
      </c>
      <c r="M89" s="23" t="s">
        <v>21</v>
      </c>
      <c r="N89" s="23" t="s">
        <v>3</v>
      </c>
      <c r="O89" s="23" t="s">
        <v>204</v>
      </c>
      <c r="P89" s="23" t="s">
        <v>10</v>
      </c>
      <c r="Q89" s="23" t="s">
        <v>357</v>
      </c>
      <c r="R89" s="23" t="s">
        <v>357</v>
      </c>
      <c r="S89" s="23" t="s">
        <v>410</v>
      </c>
      <c r="T89" s="23" t="s">
        <v>410</v>
      </c>
      <c r="U89" s="23" t="s">
        <v>410</v>
      </c>
      <c r="V89" s="24" t="s">
        <v>416</v>
      </c>
      <c r="W89" s="23" t="s">
        <v>410</v>
      </c>
      <c r="X89" s="23" t="s">
        <v>410</v>
      </c>
      <c r="Y89" s="30">
        <v>12635.17</v>
      </c>
      <c r="Z89" s="23" t="s">
        <v>126</v>
      </c>
      <c r="AA89" s="31">
        <f t="shared" si="2"/>
        <v>12.63517</v>
      </c>
      <c r="AB89" s="23" t="s">
        <v>20</v>
      </c>
      <c r="AC89" s="23">
        <v>2711110000</v>
      </c>
      <c r="AD89" s="32">
        <v>5396226</v>
      </c>
      <c r="AE89" s="32">
        <v>5396226</v>
      </c>
      <c r="AF89" s="32">
        <v>2042794.26</v>
      </c>
    </row>
    <row r="90" spans="1:32" ht="17.25" customHeight="1" x14ac:dyDescent="0.25">
      <c r="A90" s="23">
        <v>140095</v>
      </c>
      <c r="B90" s="23" t="s">
        <v>20</v>
      </c>
      <c r="C90" s="29">
        <v>44601</v>
      </c>
      <c r="D90" s="24">
        <v>2022</v>
      </c>
      <c r="E90" s="24">
        <v>2</v>
      </c>
      <c r="F90" s="23" t="s">
        <v>2</v>
      </c>
      <c r="G90" s="23" t="s">
        <v>119</v>
      </c>
      <c r="H90" s="23" t="s">
        <v>304</v>
      </c>
      <c r="K90" s="23" t="s">
        <v>328</v>
      </c>
      <c r="L90" s="23">
        <v>5</v>
      </c>
      <c r="M90" s="23" t="s">
        <v>21</v>
      </c>
      <c r="N90" s="23" t="s">
        <v>3</v>
      </c>
      <c r="O90" s="23" t="s">
        <v>204</v>
      </c>
      <c r="P90" s="23" t="s">
        <v>10</v>
      </c>
      <c r="Q90" s="23" t="s">
        <v>358</v>
      </c>
      <c r="R90" s="23" t="s">
        <v>357</v>
      </c>
      <c r="S90" s="23" t="s">
        <v>410</v>
      </c>
      <c r="T90" s="23" t="s">
        <v>410</v>
      </c>
      <c r="U90" s="23" t="s">
        <v>410</v>
      </c>
      <c r="V90" s="24" t="s">
        <v>416</v>
      </c>
      <c r="W90" s="23" t="s">
        <v>410</v>
      </c>
      <c r="X90" s="23" t="s">
        <v>410</v>
      </c>
      <c r="Y90" s="30">
        <v>12099.19</v>
      </c>
      <c r="Z90" s="23" t="s">
        <v>126</v>
      </c>
      <c r="AA90" s="31">
        <f t="shared" si="2"/>
        <v>12.09919</v>
      </c>
      <c r="AB90" s="23" t="s">
        <v>20</v>
      </c>
      <c r="AC90" s="23">
        <v>2711110000</v>
      </c>
      <c r="AD90" s="32">
        <v>5167333</v>
      </c>
      <c r="AE90" s="32">
        <v>5167333</v>
      </c>
      <c r="AF90" s="32">
        <v>2386231.65</v>
      </c>
    </row>
    <row r="91" spans="1:32" ht="17.25" customHeight="1" x14ac:dyDescent="0.25">
      <c r="A91" s="23">
        <v>140094</v>
      </c>
      <c r="B91" s="23" t="s">
        <v>20</v>
      </c>
      <c r="C91" s="29">
        <v>44601</v>
      </c>
      <c r="D91" s="24">
        <v>2022</v>
      </c>
      <c r="E91" s="24">
        <v>2</v>
      </c>
      <c r="F91" s="23" t="s">
        <v>2</v>
      </c>
      <c r="G91" s="23" t="s">
        <v>119</v>
      </c>
      <c r="H91" s="23" t="s">
        <v>304</v>
      </c>
      <c r="K91" s="23" t="s">
        <v>359</v>
      </c>
      <c r="L91" s="23">
        <v>1</v>
      </c>
      <c r="M91" s="23" t="s">
        <v>21</v>
      </c>
      <c r="N91" s="23" t="s">
        <v>3</v>
      </c>
      <c r="O91" s="23" t="s">
        <v>204</v>
      </c>
      <c r="P91" s="23" t="s">
        <v>10</v>
      </c>
      <c r="Q91" s="23" t="s">
        <v>358</v>
      </c>
      <c r="R91" s="23" t="s">
        <v>357</v>
      </c>
      <c r="S91" s="23" t="s">
        <v>410</v>
      </c>
      <c r="T91" s="23" t="s">
        <v>410</v>
      </c>
      <c r="U91" s="23" t="s">
        <v>410</v>
      </c>
      <c r="V91" s="24" t="s">
        <v>416</v>
      </c>
      <c r="W91" s="23" t="s">
        <v>410</v>
      </c>
      <c r="X91" s="23" t="s">
        <v>410</v>
      </c>
      <c r="Y91" s="30">
        <v>11703.86</v>
      </c>
      <c r="Z91" s="23" t="s">
        <v>126</v>
      </c>
      <c r="AA91" s="31">
        <f t="shared" si="2"/>
        <v>11.703860000000001</v>
      </c>
      <c r="AB91" s="23" t="s">
        <v>20</v>
      </c>
      <c r="AC91" s="23">
        <v>2711110000</v>
      </c>
      <c r="AD91" s="32">
        <v>5000000</v>
      </c>
      <c r="AE91" s="32">
        <v>5000000</v>
      </c>
      <c r="AF91" s="32">
        <v>2308211.4700000002</v>
      </c>
    </row>
    <row r="92" spans="1:32" ht="17.25" customHeight="1" x14ac:dyDescent="0.25">
      <c r="A92" s="23">
        <v>120561</v>
      </c>
      <c r="C92" s="29">
        <v>44104</v>
      </c>
      <c r="D92" s="24">
        <v>2020</v>
      </c>
      <c r="E92" s="24">
        <v>9</v>
      </c>
      <c r="F92" s="23" t="s">
        <v>2</v>
      </c>
      <c r="G92" s="23" t="s">
        <v>119</v>
      </c>
      <c r="H92" s="23" t="s">
        <v>304</v>
      </c>
      <c r="K92" s="23" t="s">
        <v>328</v>
      </c>
      <c r="M92" s="23" t="s">
        <v>21</v>
      </c>
      <c r="N92" s="23" t="s">
        <v>3</v>
      </c>
      <c r="O92" s="23" t="s">
        <v>204</v>
      </c>
      <c r="P92" s="23" t="s">
        <v>10</v>
      </c>
      <c r="Q92" s="23" t="s">
        <v>326</v>
      </c>
      <c r="R92" s="23" t="s">
        <v>357</v>
      </c>
      <c r="S92" s="23" t="s">
        <v>410</v>
      </c>
      <c r="T92" s="23" t="s">
        <v>410</v>
      </c>
      <c r="U92" s="23" t="s">
        <v>410</v>
      </c>
      <c r="V92" s="24" t="s">
        <v>416</v>
      </c>
      <c r="W92" s="23" t="s">
        <v>410</v>
      </c>
      <c r="X92" s="23" t="s">
        <v>410</v>
      </c>
      <c r="Y92" s="30">
        <v>11691.57</v>
      </c>
      <c r="Z92" s="23" t="s">
        <v>126</v>
      </c>
      <c r="AA92" s="31">
        <f t="shared" si="2"/>
        <v>11.69157</v>
      </c>
      <c r="AC92" s="23">
        <v>2711110000</v>
      </c>
      <c r="AD92" s="32">
        <v>5000000</v>
      </c>
      <c r="AE92" s="32">
        <v>5000000</v>
      </c>
      <c r="AF92" s="32">
        <v>1427067.25</v>
      </c>
    </row>
    <row r="93" spans="1:32" ht="17.25" customHeight="1" x14ac:dyDescent="0.25">
      <c r="A93" s="23">
        <v>146961</v>
      </c>
      <c r="B93" s="23" t="s">
        <v>20</v>
      </c>
      <c r="C93" s="29">
        <v>44756</v>
      </c>
      <c r="D93" s="24">
        <v>2022</v>
      </c>
      <c r="E93" s="24">
        <v>7</v>
      </c>
      <c r="F93" s="23" t="s">
        <v>2</v>
      </c>
      <c r="G93" s="23" t="s">
        <v>119</v>
      </c>
      <c r="H93" s="23" t="s">
        <v>304</v>
      </c>
      <c r="K93" s="23" t="s">
        <v>319</v>
      </c>
      <c r="L93" s="23" t="s">
        <v>365</v>
      </c>
      <c r="M93" s="23" t="s">
        <v>21</v>
      </c>
      <c r="N93" s="23" t="s">
        <v>3</v>
      </c>
      <c r="O93" s="23" t="s">
        <v>204</v>
      </c>
      <c r="P93" s="23" t="s">
        <v>10</v>
      </c>
      <c r="Q93" s="23" t="s">
        <v>358</v>
      </c>
      <c r="R93" s="23" t="s">
        <v>357</v>
      </c>
      <c r="S93" s="23" t="s">
        <v>410</v>
      </c>
      <c r="T93" s="23" t="s">
        <v>410</v>
      </c>
      <c r="U93" s="23" t="s">
        <v>410</v>
      </c>
      <c r="V93" s="24" t="s">
        <v>416</v>
      </c>
      <c r="W93" s="23" t="s">
        <v>410</v>
      </c>
      <c r="X93" s="23" t="s">
        <v>410</v>
      </c>
      <c r="Y93" s="30">
        <v>10908.34</v>
      </c>
      <c r="Z93" s="23" t="s">
        <v>126</v>
      </c>
      <c r="AA93" s="31">
        <f t="shared" si="2"/>
        <v>10.908340000000001</v>
      </c>
      <c r="AB93" s="23" t="s">
        <v>20</v>
      </c>
      <c r="AC93" s="23">
        <v>2711110000</v>
      </c>
      <c r="AD93" s="32">
        <v>4658192</v>
      </c>
      <c r="AE93" s="32">
        <v>4658192</v>
      </c>
      <c r="AF93" s="32">
        <v>2603658.0299999998</v>
      </c>
    </row>
    <row r="94" spans="1:32" ht="17.25" customHeight="1" x14ac:dyDescent="0.25">
      <c r="A94" s="23">
        <v>150405</v>
      </c>
      <c r="B94" s="23" t="s">
        <v>20</v>
      </c>
      <c r="C94" s="29">
        <v>44833</v>
      </c>
      <c r="D94" s="24">
        <v>2022</v>
      </c>
      <c r="E94" s="24">
        <v>9</v>
      </c>
      <c r="F94" s="23" t="s">
        <v>2</v>
      </c>
      <c r="G94" s="23" t="s">
        <v>119</v>
      </c>
      <c r="H94" s="23" t="s">
        <v>304</v>
      </c>
      <c r="K94" s="23" t="s">
        <v>319</v>
      </c>
      <c r="L94" s="23" t="s">
        <v>365</v>
      </c>
      <c r="M94" s="23" t="s">
        <v>21</v>
      </c>
      <c r="N94" s="23" t="s">
        <v>3</v>
      </c>
      <c r="O94" s="23" t="s">
        <v>204</v>
      </c>
      <c r="P94" s="23" t="s">
        <v>10</v>
      </c>
      <c r="Q94" s="23" t="s">
        <v>358</v>
      </c>
      <c r="R94" s="23" t="s">
        <v>357</v>
      </c>
      <c r="S94" s="23" t="s">
        <v>410</v>
      </c>
      <c r="T94" s="23" t="s">
        <v>410</v>
      </c>
      <c r="U94" s="23" t="s">
        <v>410</v>
      </c>
      <c r="V94" s="24" t="s">
        <v>416</v>
      </c>
      <c r="W94" s="23" t="s">
        <v>410</v>
      </c>
      <c r="X94" s="23" t="s">
        <v>410</v>
      </c>
      <c r="Y94" s="30">
        <v>10326.48</v>
      </c>
      <c r="Z94" s="23" t="s">
        <v>126</v>
      </c>
      <c r="AA94" s="31">
        <f t="shared" si="2"/>
        <v>10.32648</v>
      </c>
      <c r="AB94" s="23" t="s">
        <v>20</v>
      </c>
      <c r="AC94" s="23">
        <v>2711110000</v>
      </c>
      <c r="AD94" s="32">
        <v>4439255</v>
      </c>
      <c r="AE94" s="32">
        <v>4439255</v>
      </c>
      <c r="AF94" s="32">
        <v>1980245.97</v>
      </c>
    </row>
    <row r="95" spans="1:32" ht="17.25" customHeight="1" x14ac:dyDescent="0.25">
      <c r="A95" s="23">
        <v>133776</v>
      </c>
      <c r="B95" s="23" t="s">
        <v>20</v>
      </c>
      <c r="C95" s="29">
        <v>44468</v>
      </c>
      <c r="D95" s="24">
        <v>2021</v>
      </c>
      <c r="E95" s="24">
        <v>9</v>
      </c>
      <c r="F95" s="23" t="s">
        <v>2</v>
      </c>
      <c r="G95" s="23" t="s">
        <v>119</v>
      </c>
      <c r="H95" s="23" t="s">
        <v>304</v>
      </c>
      <c r="K95" s="23" t="s">
        <v>319</v>
      </c>
      <c r="L95" s="23" t="s">
        <v>340</v>
      </c>
      <c r="M95" s="23" t="s">
        <v>21</v>
      </c>
      <c r="N95" s="23" t="s">
        <v>3</v>
      </c>
      <c r="O95" s="23" t="s">
        <v>204</v>
      </c>
      <c r="P95" s="23" t="s">
        <v>10</v>
      </c>
      <c r="Q95" s="23" t="s">
        <v>326</v>
      </c>
      <c r="R95" s="23" t="s">
        <v>357</v>
      </c>
      <c r="S95" s="23" t="s">
        <v>410</v>
      </c>
      <c r="T95" s="23" t="s">
        <v>410</v>
      </c>
      <c r="U95" s="23" t="s">
        <v>410</v>
      </c>
      <c r="V95" s="24" t="s">
        <v>416</v>
      </c>
      <c r="W95" s="23" t="s">
        <v>410</v>
      </c>
      <c r="X95" s="23" t="s">
        <v>410</v>
      </c>
      <c r="Y95" s="30">
        <v>10352.870000000001</v>
      </c>
      <c r="Z95" s="23" t="s">
        <v>126</v>
      </c>
      <c r="AA95" s="31">
        <f t="shared" si="2"/>
        <v>10.352870000000001</v>
      </c>
      <c r="AB95" s="23" t="s">
        <v>20</v>
      </c>
      <c r="AC95" s="23">
        <v>2711110000</v>
      </c>
      <c r="AD95" s="32">
        <v>4406042</v>
      </c>
      <c r="AE95" s="32">
        <v>4406042</v>
      </c>
      <c r="AF95" s="32">
        <v>1956302.37</v>
      </c>
    </row>
    <row r="96" spans="1:32" ht="17.25" customHeight="1" x14ac:dyDescent="0.25">
      <c r="A96" s="23">
        <v>161478</v>
      </c>
      <c r="B96" s="23" t="s">
        <v>20</v>
      </c>
      <c r="C96" s="29">
        <v>45049</v>
      </c>
      <c r="D96" s="24">
        <v>2023</v>
      </c>
      <c r="E96" s="24">
        <v>5</v>
      </c>
      <c r="F96" s="23" t="s">
        <v>2</v>
      </c>
      <c r="G96" s="23" t="s">
        <v>119</v>
      </c>
      <c r="H96" s="23" t="s">
        <v>304</v>
      </c>
      <c r="I96" s="23" t="s">
        <v>390</v>
      </c>
      <c r="K96" s="23" t="s">
        <v>319</v>
      </c>
      <c r="L96" s="23" t="s">
        <v>369</v>
      </c>
      <c r="M96" s="23" t="s">
        <v>21</v>
      </c>
      <c r="N96" s="23" t="s">
        <v>3</v>
      </c>
      <c r="O96" s="23" t="s">
        <v>204</v>
      </c>
      <c r="P96" s="23" t="s">
        <v>10</v>
      </c>
      <c r="Q96" s="23" t="s">
        <v>395</v>
      </c>
      <c r="R96" s="23" t="s">
        <v>357</v>
      </c>
      <c r="S96" s="23" t="s">
        <v>410</v>
      </c>
      <c r="T96" s="23" t="s">
        <v>410</v>
      </c>
      <c r="U96" s="23" t="s">
        <v>410</v>
      </c>
      <c r="V96" s="24" t="s">
        <v>416</v>
      </c>
      <c r="W96" s="23" t="s">
        <v>410</v>
      </c>
      <c r="X96" s="23" t="s">
        <v>410</v>
      </c>
      <c r="Y96" s="30">
        <v>9432.2800000000007</v>
      </c>
      <c r="Z96" s="23" t="s">
        <v>126</v>
      </c>
      <c r="AA96" s="31">
        <f t="shared" si="2"/>
        <v>9.4322800000000004</v>
      </c>
      <c r="AB96" s="23" t="s">
        <v>20</v>
      </c>
      <c r="AC96" s="23">
        <v>2711110000</v>
      </c>
      <c r="AD96" s="32">
        <v>4029088</v>
      </c>
      <c r="AE96" s="32">
        <v>4029088</v>
      </c>
      <c r="AF96" s="32">
        <v>1939443.83</v>
      </c>
    </row>
    <row r="97" spans="1:32" ht="17.25" customHeight="1" x14ac:dyDescent="0.25">
      <c r="A97" s="23">
        <v>159159</v>
      </c>
      <c r="B97" s="23" t="s">
        <v>20</v>
      </c>
      <c r="C97" s="29">
        <v>45012</v>
      </c>
      <c r="D97" s="24">
        <v>2023</v>
      </c>
      <c r="E97" s="24">
        <v>3</v>
      </c>
      <c r="F97" s="23" t="s">
        <v>2</v>
      </c>
      <c r="G97" s="23" t="s">
        <v>119</v>
      </c>
      <c r="H97" s="23" t="s">
        <v>304</v>
      </c>
      <c r="K97" s="23" t="s">
        <v>319</v>
      </c>
      <c r="L97" s="23" t="s">
        <v>386</v>
      </c>
      <c r="M97" s="23" t="s">
        <v>21</v>
      </c>
      <c r="N97" s="23" t="s">
        <v>3</v>
      </c>
      <c r="O97" s="23" t="s">
        <v>204</v>
      </c>
      <c r="P97" s="23" t="s">
        <v>10</v>
      </c>
      <c r="Q97" s="23" t="s">
        <v>326</v>
      </c>
      <c r="R97" s="23" t="s">
        <v>357</v>
      </c>
      <c r="S97" s="23" t="s">
        <v>410</v>
      </c>
      <c r="T97" s="23" t="s">
        <v>410</v>
      </c>
      <c r="U97" s="23" t="s">
        <v>410</v>
      </c>
      <c r="V97" s="24" t="s">
        <v>416</v>
      </c>
      <c r="W97" s="23" t="s">
        <v>410</v>
      </c>
      <c r="X97" s="23" t="s">
        <v>410</v>
      </c>
      <c r="Y97" s="30">
        <v>9260.98</v>
      </c>
      <c r="Z97" s="23" t="s">
        <v>126</v>
      </c>
      <c r="AA97" s="31">
        <f t="shared" si="2"/>
        <v>9.26098</v>
      </c>
      <c r="AB97" s="23" t="s">
        <v>20</v>
      </c>
      <c r="AC97" s="23">
        <v>2711110000</v>
      </c>
      <c r="AD97" s="32">
        <v>3963893</v>
      </c>
      <c r="AE97" s="32">
        <v>3963893</v>
      </c>
      <c r="AF97" s="32">
        <v>1872522.66</v>
      </c>
    </row>
    <row r="98" spans="1:32" ht="17.25" customHeight="1" x14ac:dyDescent="0.25">
      <c r="A98" s="23">
        <v>120554</v>
      </c>
      <c r="C98" s="29">
        <v>44104</v>
      </c>
      <c r="D98" s="24">
        <v>2020</v>
      </c>
      <c r="E98" s="24">
        <v>9</v>
      </c>
      <c r="F98" s="23" t="s">
        <v>2</v>
      </c>
      <c r="G98" s="23" t="s">
        <v>119</v>
      </c>
      <c r="H98" s="23" t="s">
        <v>304</v>
      </c>
      <c r="K98" s="23" t="s">
        <v>319</v>
      </c>
      <c r="M98" s="23" t="s">
        <v>21</v>
      </c>
      <c r="N98" s="23" t="s">
        <v>3</v>
      </c>
      <c r="O98" s="23" t="s">
        <v>204</v>
      </c>
      <c r="P98" s="23" t="s">
        <v>10</v>
      </c>
      <c r="Q98" s="23" t="s">
        <v>326</v>
      </c>
      <c r="R98" s="23" t="s">
        <v>357</v>
      </c>
      <c r="S98" s="23" t="s">
        <v>410</v>
      </c>
      <c r="T98" s="23" t="s">
        <v>410</v>
      </c>
      <c r="U98" s="23" t="s">
        <v>410</v>
      </c>
      <c r="V98" s="24" t="s">
        <v>416</v>
      </c>
      <c r="W98" s="23" t="s">
        <v>410</v>
      </c>
      <c r="X98" s="23" t="s">
        <v>410</v>
      </c>
      <c r="Y98" s="30">
        <v>8587.66</v>
      </c>
      <c r="Z98" s="23" t="s">
        <v>126</v>
      </c>
      <c r="AA98" s="31">
        <f t="shared" ref="AA98:AA133" si="3">Y98/1000</f>
        <v>8.5876599999999996</v>
      </c>
      <c r="AC98" s="23">
        <v>2711110000</v>
      </c>
      <c r="AD98" s="32">
        <v>3678142</v>
      </c>
      <c r="AE98" s="32">
        <v>3678142</v>
      </c>
      <c r="AF98" s="32">
        <v>1049376.21</v>
      </c>
    </row>
    <row r="99" spans="1:32" ht="17.25" customHeight="1" x14ac:dyDescent="0.25">
      <c r="A99" s="23">
        <v>153608</v>
      </c>
      <c r="B99" s="23" t="s">
        <v>20</v>
      </c>
      <c r="C99" s="29">
        <v>44902</v>
      </c>
      <c r="D99" s="24">
        <v>2022</v>
      </c>
      <c r="E99" s="24">
        <v>12</v>
      </c>
      <c r="F99" s="23" t="s">
        <v>2</v>
      </c>
      <c r="G99" s="23" t="s">
        <v>119</v>
      </c>
      <c r="H99" s="23" t="s">
        <v>304</v>
      </c>
      <c r="K99" s="23" t="s">
        <v>319</v>
      </c>
      <c r="L99" s="23" t="s">
        <v>369</v>
      </c>
      <c r="M99" s="23" t="s">
        <v>21</v>
      </c>
      <c r="N99" s="23" t="s">
        <v>3</v>
      </c>
      <c r="O99" s="23" t="s">
        <v>204</v>
      </c>
      <c r="P99" s="23" t="s">
        <v>10</v>
      </c>
      <c r="Q99" s="23" t="s">
        <v>358</v>
      </c>
      <c r="R99" s="23" t="s">
        <v>357</v>
      </c>
      <c r="S99" s="23" t="s">
        <v>410</v>
      </c>
      <c r="T99" s="23" t="s">
        <v>410</v>
      </c>
      <c r="U99" s="23" t="s">
        <v>410</v>
      </c>
      <c r="V99" s="24" t="s">
        <v>416</v>
      </c>
      <c r="W99" s="23" t="s">
        <v>410</v>
      </c>
      <c r="X99" s="23" t="s">
        <v>410</v>
      </c>
      <c r="Y99" s="30">
        <v>7625.77</v>
      </c>
      <c r="Z99" s="23" t="s">
        <v>126</v>
      </c>
      <c r="AA99" s="31">
        <f t="shared" si="3"/>
        <v>7.6257700000000002</v>
      </c>
      <c r="AB99" s="23" t="s">
        <v>20</v>
      </c>
      <c r="AC99" s="23">
        <v>2711110000</v>
      </c>
      <c r="AD99" s="32">
        <v>3250000</v>
      </c>
      <c r="AE99" s="32">
        <v>3250000</v>
      </c>
      <c r="AF99" s="32">
        <v>1385518.95</v>
      </c>
    </row>
    <row r="100" spans="1:32" ht="17.25" customHeight="1" x14ac:dyDescent="0.25">
      <c r="A100" s="23">
        <v>120532</v>
      </c>
      <c r="C100" s="29">
        <v>44103</v>
      </c>
      <c r="D100" s="24">
        <v>2020</v>
      </c>
      <c r="E100" s="24">
        <v>9</v>
      </c>
      <c r="F100" s="23" t="s">
        <v>2</v>
      </c>
      <c r="G100" s="23" t="s">
        <v>119</v>
      </c>
      <c r="H100" s="23" t="s">
        <v>304</v>
      </c>
      <c r="K100" s="23" t="s">
        <v>327</v>
      </c>
      <c r="M100" s="23" t="s">
        <v>21</v>
      </c>
      <c r="N100" s="23" t="s">
        <v>3</v>
      </c>
      <c r="O100" s="23" t="s">
        <v>204</v>
      </c>
      <c r="P100" s="23" t="s">
        <v>10</v>
      </c>
      <c r="Q100" s="23" t="s">
        <v>326</v>
      </c>
      <c r="R100" s="23" t="s">
        <v>357</v>
      </c>
      <c r="S100" s="23" t="s">
        <v>410</v>
      </c>
      <c r="T100" s="23" t="s">
        <v>410</v>
      </c>
      <c r="U100" s="23" t="s">
        <v>410</v>
      </c>
      <c r="V100" s="24" t="s">
        <v>416</v>
      </c>
      <c r="W100" s="23" t="s">
        <v>410</v>
      </c>
      <c r="X100" s="23" t="s">
        <v>410</v>
      </c>
      <c r="Y100" s="30">
        <v>6662.66</v>
      </c>
      <c r="Z100" s="23" t="s">
        <v>126</v>
      </c>
      <c r="AA100" s="31">
        <f t="shared" si="3"/>
        <v>6.6626599999999998</v>
      </c>
      <c r="AC100" s="23">
        <v>2711110000</v>
      </c>
      <c r="AD100" s="32">
        <v>2843586</v>
      </c>
      <c r="AE100" s="32">
        <v>2843586</v>
      </c>
      <c r="AF100" s="32">
        <v>779008.72</v>
      </c>
    </row>
    <row r="101" spans="1:32" ht="17.25" customHeight="1" x14ac:dyDescent="0.25">
      <c r="A101" s="23">
        <v>118965</v>
      </c>
      <c r="C101" s="29">
        <v>44012</v>
      </c>
      <c r="D101" s="24">
        <v>2020</v>
      </c>
      <c r="E101" s="24">
        <v>6</v>
      </c>
      <c r="F101" s="23" t="s">
        <v>2</v>
      </c>
      <c r="G101" s="23" t="s">
        <v>119</v>
      </c>
      <c r="H101" s="23" t="s">
        <v>304</v>
      </c>
      <c r="K101" s="23" t="s">
        <v>319</v>
      </c>
      <c r="M101" s="23" t="s">
        <v>21</v>
      </c>
      <c r="N101" s="23" t="s">
        <v>3</v>
      </c>
      <c r="O101" s="23" t="s">
        <v>204</v>
      </c>
      <c r="P101" s="23" t="s">
        <v>10</v>
      </c>
      <c r="Q101" s="23" t="s">
        <v>320</v>
      </c>
      <c r="R101" s="23" t="s">
        <v>357</v>
      </c>
      <c r="S101" s="23" t="s">
        <v>410</v>
      </c>
      <c r="T101" s="23" t="s">
        <v>410</v>
      </c>
      <c r="U101" s="23" t="s">
        <v>410</v>
      </c>
      <c r="V101" s="24" t="s">
        <v>416</v>
      </c>
      <c r="W101" s="23" t="s">
        <v>410</v>
      </c>
      <c r="X101" s="23" t="s">
        <v>410</v>
      </c>
      <c r="Y101" s="30">
        <v>6631.87</v>
      </c>
      <c r="Z101" s="23" t="s">
        <v>126</v>
      </c>
      <c r="AA101" s="31">
        <f t="shared" si="3"/>
        <v>6.6318700000000002</v>
      </c>
      <c r="AC101" s="23">
        <v>2711110000</v>
      </c>
      <c r="AD101" s="32">
        <v>2838681</v>
      </c>
      <c r="AE101" s="32">
        <v>2838681</v>
      </c>
      <c r="AF101" s="32">
        <v>675208.41</v>
      </c>
    </row>
    <row r="102" spans="1:32" ht="17.25" customHeight="1" x14ac:dyDescent="0.25">
      <c r="A102" s="23">
        <v>117172</v>
      </c>
      <c r="C102" s="29">
        <v>43913</v>
      </c>
      <c r="D102" s="24">
        <v>2020</v>
      </c>
      <c r="E102" s="24">
        <v>3</v>
      </c>
      <c r="F102" s="23" t="s">
        <v>2</v>
      </c>
      <c r="G102" s="23" t="s">
        <v>119</v>
      </c>
      <c r="H102" s="23" t="s">
        <v>304</v>
      </c>
      <c r="K102" s="23" t="s">
        <v>141</v>
      </c>
      <c r="M102" s="23" t="s">
        <v>21</v>
      </c>
      <c r="N102" s="23" t="s">
        <v>3</v>
      </c>
      <c r="O102" s="23" t="s">
        <v>204</v>
      </c>
      <c r="P102" s="23" t="s">
        <v>10</v>
      </c>
      <c r="Q102" s="23" t="s">
        <v>309</v>
      </c>
      <c r="R102" s="23" t="s">
        <v>357</v>
      </c>
      <c r="S102" s="23" t="s">
        <v>410</v>
      </c>
      <c r="T102" s="23" t="s">
        <v>410</v>
      </c>
      <c r="U102" s="23" t="s">
        <v>410</v>
      </c>
      <c r="V102" s="24" t="s">
        <v>416</v>
      </c>
      <c r="W102" s="23" t="s">
        <v>410</v>
      </c>
      <c r="X102" s="23" t="s">
        <v>410</v>
      </c>
      <c r="Y102" s="30">
        <v>6508.76</v>
      </c>
      <c r="Z102" s="23" t="s">
        <v>126</v>
      </c>
      <c r="AA102" s="31">
        <f t="shared" si="3"/>
        <v>6.5087600000000005</v>
      </c>
      <c r="AC102" s="23">
        <v>2711110000</v>
      </c>
      <c r="AD102" s="32">
        <v>2771071</v>
      </c>
      <c r="AE102" s="32">
        <v>2771071</v>
      </c>
      <c r="AF102" s="32">
        <v>924082.75</v>
      </c>
    </row>
    <row r="103" spans="1:32" ht="17.25" customHeight="1" x14ac:dyDescent="0.25">
      <c r="A103" s="23">
        <v>118962</v>
      </c>
      <c r="C103" s="29">
        <v>44012</v>
      </c>
      <c r="D103" s="24">
        <v>2020</v>
      </c>
      <c r="E103" s="24">
        <v>6</v>
      </c>
      <c r="F103" s="23" t="s">
        <v>2</v>
      </c>
      <c r="G103" s="23" t="s">
        <v>119</v>
      </c>
      <c r="H103" s="23" t="s">
        <v>304</v>
      </c>
      <c r="K103" s="23" t="s">
        <v>292</v>
      </c>
      <c r="M103" s="23" t="s">
        <v>21</v>
      </c>
      <c r="N103" s="23" t="s">
        <v>3</v>
      </c>
      <c r="O103" s="23" t="s">
        <v>204</v>
      </c>
      <c r="P103" s="23" t="s">
        <v>10</v>
      </c>
      <c r="Q103" s="23" t="s">
        <v>318</v>
      </c>
      <c r="R103" s="23" t="s">
        <v>357</v>
      </c>
      <c r="S103" s="23" t="s">
        <v>410</v>
      </c>
      <c r="T103" s="23" t="s">
        <v>410</v>
      </c>
      <c r="U103" s="23" t="s">
        <v>410</v>
      </c>
      <c r="V103" s="24" t="s">
        <v>416</v>
      </c>
      <c r="W103" s="23" t="s">
        <v>410</v>
      </c>
      <c r="X103" s="23" t="s">
        <v>410</v>
      </c>
      <c r="Y103" s="30">
        <v>6013.17</v>
      </c>
      <c r="Z103" s="23" t="s">
        <v>126</v>
      </c>
      <c r="AA103" s="31">
        <f t="shared" si="3"/>
        <v>6.0131699999999997</v>
      </c>
      <c r="AC103" s="23">
        <v>2711110000</v>
      </c>
      <c r="AD103" s="32">
        <v>2555998</v>
      </c>
      <c r="AE103" s="32">
        <v>2555998</v>
      </c>
      <c r="AF103" s="32">
        <v>575608.23</v>
      </c>
    </row>
    <row r="104" spans="1:32" ht="17.25" customHeight="1" x14ac:dyDescent="0.25">
      <c r="A104" s="23">
        <v>122018</v>
      </c>
      <c r="C104" s="29">
        <v>44189</v>
      </c>
      <c r="D104" s="24">
        <v>2020</v>
      </c>
      <c r="E104" s="24">
        <v>12</v>
      </c>
      <c r="F104" s="23" t="s">
        <v>2</v>
      </c>
      <c r="G104" s="23" t="s">
        <v>119</v>
      </c>
      <c r="H104" s="23" t="s">
        <v>304</v>
      </c>
      <c r="K104" s="23" t="s">
        <v>319</v>
      </c>
      <c r="M104" s="23" t="s">
        <v>21</v>
      </c>
      <c r="N104" s="23" t="s">
        <v>3</v>
      </c>
      <c r="O104" s="23" t="s">
        <v>204</v>
      </c>
      <c r="P104" s="23" t="s">
        <v>10</v>
      </c>
      <c r="Q104" s="23" t="s">
        <v>326</v>
      </c>
      <c r="R104" s="23" t="s">
        <v>357</v>
      </c>
      <c r="S104" s="23" t="s">
        <v>410</v>
      </c>
      <c r="T104" s="23" t="s">
        <v>410</v>
      </c>
      <c r="U104" s="23" t="s">
        <v>410</v>
      </c>
      <c r="V104" s="24" t="s">
        <v>416</v>
      </c>
      <c r="W104" s="23" t="s">
        <v>410</v>
      </c>
      <c r="X104" s="23" t="s">
        <v>410</v>
      </c>
      <c r="Y104" s="30">
        <v>5890.3</v>
      </c>
      <c r="Z104" s="23" t="s">
        <v>126</v>
      </c>
      <c r="AA104" s="31">
        <f t="shared" si="3"/>
        <v>5.8902999999999999</v>
      </c>
      <c r="AC104" s="23">
        <v>2711110000</v>
      </c>
      <c r="AD104" s="32">
        <v>2513535</v>
      </c>
      <c r="AE104" s="32">
        <v>2513535</v>
      </c>
      <c r="AF104" s="32">
        <v>821658.52</v>
      </c>
    </row>
    <row r="105" spans="1:32" ht="17.25" customHeight="1" x14ac:dyDescent="0.25">
      <c r="A105" s="23">
        <v>120562</v>
      </c>
      <c r="C105" s="29">
        <v>44104</v>
      </c>
      <c r="D105" s="24">
        <v>2020</v>
      </c>
      <c r="E105" s="24">
        <v>9</v>
      </c>
      <c r="F105" s="23" t="s">
        <v>2</v>
      </c>
      <c r="G105" s="23" t="s">
        <v>119</v>
      </c>
      <c r="H105" s="23" t="s">
        <v>304</v>
      </c>
      <c r="K105" s="23" t="s">
        <v>319</v>
      </c>
      <c r="M105" s="23" t="s">
        <v>21</v>
      </c>
      <c r="N105" s="23" t="s">
        <v>3</v>
      </c>
      <c r="O105" s="23" t="s">
        <v>204</v>
      </c>
      <c r="P105" s="23" t="s">
        <v>10</v>
      </c>
      <c r="Q105" s="23" t="s">
        <v>326</v>
      </c>
      <c r="R105" s="23" t="s">
        <v>357</v>
      </c>
      <c r="S105" s="23" t="s">
        <v>410</v>
      </c>
      <c r="T105" s="23" t="s">
        <v>410</v>
      </c>
      <c r="U105" s="23" t="s">
        <v>410</v>
      </c>
      <c r="V105" s="24" t="s">
        <v>416</v>
      </c>
      <c r="W105" s="23" t="s">
        <v>410</v>
      </c>
      <c r="X105" s="23" t="s">
        <v>410</v>
      </c>
      <c r="Y105" s="30">
        <v>5735.52</v>
      </c>
      <c r="Z105" s="23" t="s">
        <v>126</v>
      </c>
      <c r="AA105" s="31">
        <f t="shared" si="3"/>
        <v>5.7355200000000002</v>
      </c>
      <c r="AC105" s="23">
        <v>2711110000</v>
      </c>
      <c r="AD105" s="32">
        <v>2452843</v>
      </c>
      <c r="AE105" s="32">
        <v>2452843</v>
      </c>
      <c r="AF105" s="32">
        <v>700066.82</v>
      </c>
    </row>
    <row r="106" spans="1:32" ht="17.25" customHeight="1" x14ac:dyDescent="0.25">
      <c r="A106" s="23">
        <v>117173</v>
      </c>
      <c r="C106" s="29">
        <v>43913</v>
      </c>
      <c r="D106" s="24">
        <v>2020</v>
      </c>
      <c r="E106" s="24">
        <v>3</v>
      </c>
      <c r="F106" s="23" t="s">
        <v>2</v>
      </c>
      <c r="G106" s="23" t="s">
        <v>119</v>
      </c>
      <c r="H106" s="23" t="s">
        <v>304</v>
      </c>
      <c r="K106" s="23" t="s">
        <v>141</v>
      </c>
      <c r="M106" s="23" t="s">
        <v>21</v>
      </c>
      <c r="N106" s="23" t="s">
        <v>3</v>
      </c>
      <c r="O106" s="23" t="s">
        <v>204</v>
      </c>
      <c r="P106" s="23" t="s">
        <v>10</v>
      </c>
      <c r="Q106" s="23" t="s">
        <v>310</v>
      </c>
      <c r="R106" s="23" t="s">
        <v>357</v>
      </c>
      <c r="S106" s="23" t="s">
        <v>410</v>
      </c>
      <c r="T106" s="23" t="s">
        <v>410</v>
      </c>
      <c r="U106" s="23" t="s">
        <v>410</v>
      </c>
      <c r="V106" s="24" t="s">
        <v>416</v>
      </c>
      <c r="W106" s="23" t="s">
        <v>410</v>
      </c>
      <c r="X106" s="23" t="s">
        <v>410</v>
      </c>
      <c r="Y106" s="30">
        <v>5544.67</v>
      </c>
      <c r="Z106" s="23" t="s">
        <v>126</v>
      </c>
      <c r="AA106" s="31">
        <f t="shared" si="3"/>
        <v>5.54467</v>
      </c>
      <c r="AC106" s="23">
        <v>2711110000</v>
      </c>
      <c r="AD106" s="32">
        <v>2358257</v>
      </c>
      <c r="AE106" s="32">
        <v>2358257</v>
      </c>
      <c r="AF106" s="32">
        <v>655437.89</v>
      </c>
    </row>
    <row r="107" spans="1:32" ht="17.25" customHeight="1" x14ac:dyDescent="0.25">
      <c r="A107" s="23">
        <v>101817</v>
      </c>
      <c r="B107" s="23" t="s">
        <v>295</v>
      </c>
      <c r="C107" s="33">
        <v>43815</v>
      </c>
      <c r="D107" s="24">
        <v>2019</v>
      </c>
      <c r="E107" s="24">
        <v>12</v>
      </c>
      <c r="F107" s="23" t="s">
        <v>2</v>
      </c>
      <c r="G107" s="23" t="s">
        <v>119</v>
      </c>
      <c r="H107" s="23" t="s">
        <v>120</v>
      </c>
      <c r="I107" s="23" t="s">
        <v>287</v>
      </c>
      <c r="J107" s="23" t="s">
        <v>113</v>
      </c>
      <c r="K107" s="23" t="s">
        <v>292</v>
      </c>
      <c r="L107" s="23" t="s">
        <v>293</v>
      </c>
      <c r="M107" s="23" t="s">
        <v>21</v>
      </c>
      <c r="N107" s="23" t="s">
        <v>21</v>
      </c>
      <c r="O107" s="23" t="s">
        <v>204</v>
      </c>
      <c r="P107" s="23" t="s">
        <v>10</v>
      </c>
      <c r="Q107" s="23" t="s">
        <v>296</v>
      </c>
      <c r="R107" s="23" t="s">
        <v>357</v>
      </c>
      <c r="S107" s="23" t="s">
        <v>410</v>
      </c>
      <c r="T107" s="23" t="s">
        <v>410</v>
      </c>
      <c r="U107" s="23" t="s">
        <v>410</v>
      </c>
      <c r="V107" s="24" t="s">
        <v>416</v>
      </c>
      <c r="W107" s="23" t="s">
        <v>410</v>
      </c>
      <c r="X107" s="23" t="s">
        <v>410</v>
      </c>
      <c r="Y107" s="30">
        <v>5261.36</v>
      </c>
      <c r="Z107" s="23" t="s">
        <v>126</v>
      </c>
      <c r="AA107" s="31">
        <f t="shared" si="3"/>
        <v>5.2613599999999998</v>
      </c>
      <c r="AB107" s="23" t="s">
        <v>114</v>
      </c>
      <c r="AC107" s="23">
        <v>2711110000</v>
      </c>
      <c r="AD107" s="32">
        <v>2225600</v>
      </c>
      <c r="AE107" s="32">
        <v>2225600</v>
      </c>
      <c r="AF107" s="32">
        <v>339251.23</v>
      </c>
    </row>
    <row r="108" spans="1:32" ht="17.25" customHeight="1" x14ac:dyDescent="0.25">
      <c r="A108" s="23">
        <v>146960</v>
      </c>
      <c r="B108" s="23" t="s">
        <v>20</v>
      </c>
      <c r="C108" s="29">
        <v>44756</v>
      </c>
      <c r="D108" s="24">
        <v>2022</v>
      </c>
      <c r="E108" s="24">
        <v>7</v>
      </c>
      <c r="F108" s="23" t="s">
        <v>2</v>
      </c>
      <c r="G108" s="23" t="s">
        <v>119</v>
      </c>
      <c r="H108" s="23" t="s">
        <v>304</v>
      </c>
      <c r="K108" s="23" t="s">
        <v>330</v>
      </c>
      <c r="L108" s="23" t="s">
        <v>363</v>
      </c>
      <c r="M108" s="23" t="s">
        <v>21</v>
      </c>
      <c r="N108" s="23" t="s">
        <v>3</v>
      </c>
      <c r="O108" s="23" t="s">
        <v>204</v>
      </c>
      <c r="P108" s="23" t="s">
        <v>10</v>
      </c>
      <c r="Q108" s="23" t="s">
        <v>358</v>
      </c>
      <c r="R108" s="23" t="s">
        <v>357</v>
      </c>
      <c r="S108" s="23" t="s">
        <v>410</v>
      </c>
      <c r="T108" s="23" t="s">
        <v>410</v>
      </c>
      <c r="U108" s="23" t="s">
        <v>410</v>
      </c>
      <c r="V108" s="24" t="s">
        <v>416</v>
      </c>
      <c r="W108" s="23" t="s">
        <v>410</v>
      </c>
      <c r="X108" s="23" t="s">
        <v>410</v>
      </c>
      <c r="Y108" s="30">
        <v>4683.51</v>
      </c>
      <c r="Z108" s="23" t="s">
        <v>126</v>
      </c>
      <c r="AA108" s="31">
        <f t="shared" si="3"/>
        <v>4.6835100000000001</v>
      </c>
      <c r="AB108" s="23" t="s">
        <v>20</v>
      </c>
      <c r="AC108" s="23">
        <v>2711110000</v>
      </c>
      <c r="AD108" s="32">
        <v>2000000</v>
      </c>
      <c r="AE108" s="32">
        <v>2000000</v>
      </c>
      <c r="AF108" s="32">
        <v>1117884.3799999999</v>
      </c>
    </row>
    <row r="109" spans="1:32" ht="17.25" customHeight="1" x14ac:dyDescent="0.25">
      <c r="A109" s="23">
        <v>117224</v>
      </c>
      <c r="C109" s="29">
        <v>43914</v>
      </c>
      <c r="D109" s="24">
        <v>2020</v>
      </c>
      <c r="E109" s="24">
        <v>3</v>
      </c>
      <c r="F109" s="23" t="s">
        <v>2</v>
      </c>
      <c r="G109" s="23" t="s">
        <v>119</v>
      </c>
      <c r="H109" s="23" t="s">
        <v>304</v>
      </c>
      <c r="K109" s="23" t="s">
        <v>292</v>
      </c>
      <c r="M109" s="23" t="s">
        <v>21</v>
      </c>
      <c r="N109" s="23" t="s">
        <v>3</v>
      </c>
      <c r="O109" s="23" t="s">
        <v>204</v>
      </c>
      <c r="P109" s="23" t="s">
        <v>10</v>
      </c>
      <c r="Q109" s="23" t="s">
        <v>311</v>
      </c>
      <c r="R109" s="23" t="s">
        <v>357</v>
      </c>
      <c r="S109" s="23" t="s">
        <v>410</v>
      </c>
      <c r="T109" s="23" t="s">
        <v>410</v>
      </c>
      <c r="U109" s="23" t="s">
        <v>410</v>
      </c>
      <c r="V109" s="24" t="s">
        <v>416</v>
      </c>
      <c r="W109" s="23" t="s">
        <v>410</v>
      </c>
      <c r="X109" s="23" t="s">
        <v>410</v>
      </c>
      <c r="Y109" s="30">
        <v>4543</v>
      </c>
      <c r="Z109" s="23" t="s">
        <v>126</v>
      </c>
      <c r="AA109" s="31">
        <f t="shared" si="3"/>
        <v>4.5430000000000001</v>
      </c>
      <c r="AC109" s="23">
        <v>2711110000</v>
      </c>
      <c r="AD109" s="32">
        <v>1923949</v>
      </c>
      <c r="AE109" s="32">
        <v>1923949</v>
      </c>
      <c r="AF109" s="32">
        <v>295073.09000000003</v>
      </c>
    </row>
    <row r="110" spans="1:32" ht="17.25" customHeight="1" x14ac:dyDescent="0.25">
      <c r="A110" s="23">
        <v>101811</v>
      </c>
      <c r="B110" s="23" t="s">
        <v>291</v>
      </c>
      <c r="C110" s="33">
        <v>43814</v>
      </c>
      <c r="D110" s="24">
        <v>2019</v>
      </c>
      <c r="E110" s="24">
        <v>12</v>
      </c>
      <c r="F110" s="23" t="s">
        <v>2</v>
      </c>
      <c r="G110" s="23" t="s">
        <v>119</v>
      </c>
      <c r="H110" s="23" t="s">
        <v>120</v>
      </c>
      <c r="I110" s="23" t="s">
        <v>287</v>
      </c>
      <c r="J110" s="23" t="s">
        <v>113</v>
      </c>
      <c r="K110" s="23" t="s">
        <v>292</v>
      </c>
      <c r="L110" s="23" t="s">
        <v>293</v>
      </c>
      <c r="M110" s="23" t="s">
        <v>21</v>
      </c>
      <c r="N110" s="23" t="s">
        <v>21</v>
      </c>
      <c r="O110" s="23" t="s">
        <v>204</v>
      </c>
      <c r="P110" s="23" t="s">
        <v>10</v>
      </c>
      <c r="Q110" s="23" t="s">
        <v>294</v>
      </c>
      <c r="R110" s="23" t="s">
        <v>357</v>
      </c>
      <c r="S110" s="23" t="s">
        <v>410</v>
      </c>
      <c r="T110" s="23" t="s">
        <v>410</v>
      </c>
      <c r="U110" s="23" t="s">
        <v>410</v>
      </c>
      <c r="V110" s="24" t="s">
        <v>416</v>
      </c>
      <c r="W110" s="23" t="s">
        <v>410</v>
      </c>
      <c r="X110" s="23" t="s">
        <v>410</v>
      </c>
      <c r="Y110" s="30">
        <v>4202.8900000000003</v>
      </c>
      <c r="Z110" s="23" t="s">
        <v>126</v>
      </c>
      <c r="AA110" s="31">
        <f t="shared" si="3"/>
        <v>4.20289</v>
      </c>
      <c r="AB110" s="23" t="s">
        <v>114</v>
      </c>
      <c r="AC110" s="23">
        <v>2711110000</v>
      </c>
      <c r="AD110" s="32">
        <v>1779146</v>
      </c>
      <c r="AE110" s="32">
        <v>1779146</v>
      </c>
      <c r="AF110" s="32">
        <v>190456.66</v>
      </c>
    </row>
    <row r="111" spans="1:32" ht="17.25" customHeight="1" x14ac:dyDescent="0.25">
      <c r="A111" s="23">
        <v>117226</v>
      </c>
      <c r="C111" s="29">
        <v>43914</v>
      </c>
      <c r="D111" s="24">
        <v>2020</v>
      </c>
      <c r="E111" s="24">
        <v>3</v>
      </c>
      <c r="F111" s="23" t="s">
        <v>2</v>
      </c>
      <c r="G111" s="23" t="s">
        <v>119</v>
      </c>
      <c r="H111" s="23" t="s">
        <v>304</v>
      </c>
      <c r="K111" s="23" t="s">
        <v>292</v>
      </c>
      <c r="M111" s="23" t="s">
        <v>21</v>
      </c>
      <c r="N111" s="23" t="s">
        <v>3</v>
      </c>
      <c r="O111" s="23" t="s">
        <v>204</v>
      </c>
      <c r="P111" s="23" t="s">
        <v>10</v>
      </c>
      <c r="Q111" s="23" t="s">
        <v>313</v>
      </c>
      <c r="R111" s="23" t="s">
        <v>357</v>
      </c>
      <c r="S111" s="23" t="s">
        <v>410</v>
      </c>
      <c r="T111" s="23" t="s">
        <v>410</v>
      </c>
      <c r="U111" s="23" t="s">
        <v>410</v>
      </c>
      <c r="V111" s="24" t="s">
        <v>416</v>
      </c>
      <c r="W111" s="23" t="s">
        <v>410</v>
      </c>
      <c r="X111" s="23" t="s">
        <v>410</v>
      </c>
      <c r="Y111" s="30">
        <v>4104.3900000000003</v>
      </c>
      <c r="Z111" s="23" t="s">
        <v>126</v>
      </c>
      <c r="AA111" s="31">
        <f t="shared" si="3"/>
        <v>4.1043900000000004</v>
      </c>
      <c r="AC111" s="23">
        <v>2711110000</v>
      </c>
      <c r="AD111" s="32">
        <v>1736723</v>
      </c>
      <c r="AE111" s="32">
        <v>1736723</v>
      </c>
      <c r="AF111" s="32">
        <v>73458.61</v>
      </c>
    </row>
    <row r="112" spans="1:32" ht="17.25" customHeight="1" x14ac:dyDescent="0.25">
      <c r="A112" s="23">
        <v>117225</v>
      </c>
      <c r="C112" s="29">
        <v>43914</v>
      </c>
      <c r="D112" s="24">
        <v>2020</v>
      </c>
      <c r="E112" s="24">
        <v>3</v>
      </c>
      <c r="F112" s="23" t="s">
        <v>2</v>
      </c>
      <c r="G112" s="23" t="s">
        <v>119</v>
      </c>
      <c r="H112" s="23" t="s">
        <v>304</v>
      </c>
      <c r="K112" s="23" t="s">
        <v>292</v>
      </c>
      <c r="M112" s="23" t="s">
        <v>21</v>
      </c>
      <c r="N112" s="23" t="s">
        <v>3</v>
      </c>
      <c r="O112" s="23" t="s">
        <v>204</v>
      </c>
      <c r="P112" s="23" t="s">
        <v>10</v>
      </c>
      <c r="Q112" s="23" t="s">
        <v>312</v>
      </c>
      <c r="R112" s="23" t="s">
        <v>357</v>
      </c>
      <c r="S112" s="23" t="s">
        <v>410</v>
      </c>
      <c r="T112" s="23" t="s">
        <v>410</v>
      </c>
      <c r="U112" s="23" t="s">
        <v>410</v>
      </c>
      <c r="V112" s="24" t="s">
        <v>416</v>
      </c>
      <c r="W112" s="23" t="s">
        <v>410</v>
      </c>
      <c r="X112" s="23" t="s">
        <v>410</v>
      </c>
      <c r="Y112" s="30">
        <v>3406.91</v>
      </c>
      <c r="Z112" s="23" t="s">
        <v>126</v>
      </c>
      <c r="AA112" s="31">
        <f t="shared" si="3"/>
        <v>3.4069099999999999</v>
      </c>
      <c r="AC112" s="23">
        <v>2711110000</v>
      </c>
      <c r="AD112" s="32">
        <v>1442605</v>
      </c>
      <c r="AE112" s="32">
        <v>1442605</v>
      </c>
      <c r="AF112" s="32">
        <v>182515.44</v>
      </c>
    </row>
    <row r="113" spans="1:32" ht="17.25" customHeight="1" x14ac:dyDescent="0.25">
      <c r="A113" s="23">
        <v>118938</v>
      </c>
      <c r="C113" s="29">
        <v>44011</v>
      </c>
      <c r="D113" s="24">
        <v>2020</v>
      </c>
      <c r="E113" s="24">
        <v>6</v>
      </c>
      <c r="F113" s="23" t="s">
        <v>2</v>
      </c>
      <c r="G113" s="23" t="s">
        <v>119</v>
      </c>
      <c r="H113" s="23" t="s">
        <v>304</v>
      </c>
      <c r="K113" s="23" t="s">
        <v>267</v>
      </c>
      <c r="M113" s="23" t="s">
        <v>21</v>
      </c>
      <c r="N113" s="23" t="s">
        <v>3</v>
      </c>
      <c r="O113" s="23" t="s">
        <v>26</v>
      </c>
      <c r="P113" s="23" t="s">
        <v>4</v>
      </c>
      <c r="Q113" s="23" t="s">
        <v>317</v>
      </c>
      <c r="R113" s="23" t="s">
        <v>357</v>
      </c>
      <c r="S113" s="23" t="s">
        <v>411</v>
      </c>
      <c r="T113" s="23" t="s">
        <v>411</v>
      </c>
      <c r="U113" s="23" t="s">
        <v>410</v>
      </c>
      <c r="V113" s="24" t="s">
        <v>416</v>
      </c>
      <c r="W113" s="23" t="s">
        <v>411</v>
      </c>
      <c r="X113" s="23" t="s">
        <v>411</v>
      </c>
      <c r="Y113" s="30">
        <v>3536.71</v>
      </c>
      <c r="Z113" s="23" t="s">
        <v>126</v>
      </c>
      <c r="AA113" s="31">
        <f t="shared" si="3"/>
        <v>3.5367100000000002</v>
      </c>
      <c r="AC113" s="23">
        <v>2711110000</v>
      </c>
      <c r="AD113" s="32">
        <v>1514200</v>
      </c>
      <c r="AE113" s="32">
        <v>1514200</v>
      </c>
      <c r="AF113" s="32">
        <v>263275.56</v>
      </c>
    </row>
    <row r="114" spans="1:32" ht="17.25" customHeight="1" x14ac:dyDescent="0.25">
      <c r="A114" s="23">
        <v>118564</v>
      </c>
      <c r="C114" s="29">
        <v>43982</v>
      </c>
      <c r="D114" s="24">
        <v>2020</v>
      </c>
      <c r="E114" s="24">
        <v>5</v>
      </c>
      <c r="F114" s="23" t="s">
        <v>2</v>
      </c>
      <c r="G114" s="23" t="s">
        <v>119</v>
      </c>
      <c r="H114" s="23" t="s">
        <v>304</v>
      </c>
      <c r="K114" s="23" t="s">
        <v>267</v>
      </c>
      <c r="M114" s="23" t="s">
        <v>21</v>
      </c>
      <c r="N114" s="23" t="s">
        <v>3</v>
      </c>
      <c r="O114" s="23" t="s">
        <v>26</v>
      </c>
      <c r="P114" s="23" t="s">
        <v>4</v>
      </c>
      <c r="Q114" s="23" t="s">
        <v>316</v>
      </c>
      <c r="R114" s="23" t="s">
        <v>357</v>
      </c>
      <c r="S114" s="23" t="s">
        <v>411</v>
      </c>
      <c r="T114" s="23" t="s">
        <v>411</v>
      </c>
      <c r="U114" s="23" t="s">
        <v>410</v>
      </c>
      <c r="V114" s="24" t="s">
        <v>416</v>
      </c>
      <c r="W114" s="23" t="s">
        <v>411</v>
      </c>
      <c r="X114" s="23" t="s">
        <v>411</v>
      </c>
      <c r="Y114" s="34" t="e">
        <f>AE114/#REF!</f>
        <v>#REF!</v>
      </c>
      <c r="Z114" s="23" t="s">
        <v>126</v>
      </c>
      <c r="AA114" s="31" t="e">
        <f t="shared" si="3"/>
        <v>#REF!</v>
      </c>
      <c r="AC114" s="23">
        <v>2711110000</v>
      </c>
      <c r="AD114" s="32">
        <v>866880</v>
      </c>
      <c r="AE114" s="32">
        <v>866880</v>
      </c>
      <c r="AF114" s="32">
        <v>177655.62</v>
      </c>
    </row>
    <row r="115" spans="1:32" ht="17.25" customHeight="1" x14ac:dyDescent="0.25">
      <c r="A115" s="23">
        <v>102042</v>
      </c>
      <c r="B115" s="23" t="s">
        <v>299</v>
      </c>
      <c r="C115" s="33">
        <v>43819</v>
      </c>
      <c r="D115" s="24">
        <v>2019</v>
      </c>
      <c r="E115" s="24">
        <v>12</v>
      </c>
      <c r="F115" s="23" t="s">
        <v>2</v>
      </c>
      <c r="G115" s="23" t="s">
        <v>119</v>
      </c>
      <c r="H115" s="23" t="s">
        <v>120</v>
      </c>
      <c r="I115" s="23" t="s">
        <v>300</v>
      </c>
      <c r="J115" s="23" t="s">
        <v>113</v>
      </c>
      <c r="K115" s="23" t="s">
        <v>301</v>
      </c>
      <c r="L115" s="23" t="s">
        <v>268</v>
      </c>
      <c r="M115" s="23" t="s">
        <v>21</v>
      </c>
      <c r="N115" s="23" t="s">
        <v>21</v>
      </c>
      <c r="O115" s="23" t="s">
        <v>26</v>
      </c>
      <c r="P115" s="23" t="s">
        <v>4</v>
      </c>
      <c r="Q115" s="23" t="s">
        <v>302</v>
      </c>
      <c r="R115" s="23" t="s">
        <v>357</v>
      </c>
      <c r="S115" s="23" t="s">
        <v>411</v>
      </c>
      <c r="T115" s="23" t="s">
        <v>411</v>
      </c>
      <c r="U115" s="23" t="s">
        <v>410</v>
      </c>
      <c r="V115" s="24" t="s">
        <v>416</v>
      </c>
      <c r="W115" s="23" t="s">
        <v>411</v>
      </c>
      <c r="X115" s="23" t="s">
        <v>411</v>
      </c>
      <c r="Y115" s="30">
        <v>973.56</v>
      </c>
      <c r="Z115" s="23" t="s">
        <v>126</v>
      </c>
      <c r="AA115" s="31">
        <f t="shared" si="3"/>
        <v>0.97355999999999998</v>
      </c>
      <c r="AB115" s="23" t="s">
        <v>115</v>
      </c>
      <c r="AC115" s="23">
        <v>2711110000</v>
      </c>
      <c r="AD115" s="32">
        <v>416300</v>
      </c>
      <c r="AE115" s="32">
        <v>416300</v>
      </c>
      <c r="AF115" s="32">
        <v>118420.61</v>
      </c>
    </row>
    <row r="116" spans="1:32" ht="17.25" customHeight="1" x14ac:dyDescent="0.25">
      <c r="A116" s="23">
        <v>138248</v>
      </c>
      <c r="B116" s="23" t="s">
        <v>20</v>
      </c>
      <c r="C116" s="29">
        <v>44560</v>
      </c>
      <c r="D116" s="24">
        <v>2021</v>
      </c>
      <c r="E116" s="24">
        <v>12</v>
      </c>
      <c r="F116" s="23" t="s">
        <v>2</v>
      </c>
      <c r="G116" s="23" t="s">
        <v>334</v>
      </c>
      <c r="H116" s="23" t="s">
        <v>335</v>
      </c>
      <c r="K116" s="23" t="s">
        <v>339</v>
      </c>
      <c r="L116" s="23" t="s">
        <v>342</v>
      </c>
      <c r="M116" s="23" t="s">
        <v>21</v>
      </c>
      <c r="N116" s="23" t="s">
        <v>3</v>
      </c>
      <c r="O116" s="23" t="s">
        <v>24</v>
      </c>
      <c r="P116" s="23" t="s">
        <v>4</v>
      </c>
      <c r="Q116" s="23" t="s">
        <v>353</v>
      </c>
      <c r="R116" s="23" t="s">
        <v>357</v>
      </c>
      <c r="S116" s="23" t="s">
        <v>412</v>
      </c>
      <c r="T116" s="23" t="s">
        <v>412</v>
      </c>
      <c r="U116" s="23" t="s">
        <v>412</v>
      </c>
      <c r="V116" s="23" t="s">
        <v>416</v>
      </c>
      <c r="W116" s="23" t="s">
        <v>412</v>
      </c>
      <c r="X116" s="23" t="s">
        <v>412</v>
      </c>
      <c r="Y116" s="30">
        <v>348.84</v>
      </c>
      <c r="Z116" s="23" t="s">
        <v>126</v>
      </c>
      <c r="AA116" s="31">
        <f t="shared" si="3"/>
        <v>0.34883999999999998</v>
      </c>
      <c r="AB116" s="23" t="s">
        <v>20</v>
      </c>
      <c r="AC116" s="23">
        <v>2711110000</v>
      </c>
      <c r="AD116" s="32">
        <v>144000</v>
      </c>
      <c r="AE116" s="32">
        <v>144000</v>
      </c>
      <c r="AF116" s="32">
        <v>29235.45</v>
      </c>
    </row>
    <row r="117" spans="1:32" ht="17.25" customHeight="1" x14ac:dyDescent="0.25">
      <c r="A117" s="23">
        <v>136565</v>
      </c>
      <c r="B117" s="23" t="s">
        <v>20</v>
      </c>
      <c r="C117" s="29">
        <v>44529</v>
      </c>
      <c r="D117" s="24">
        <v>2021</v>
      </c>
      <c r="E117" s="24">
        <v>11</v>
      </c>
      <c r="F117" s="23" t="s">
        <v>2</v>
      </c>
      <c r="G117" s="23" t="s">
        <v>334</v>
      </c>
      <c r="H117" s="23" t="s">
        <v>335</v>
      </c>
      <c r="K117" s="23" t="s">
        <v>339</v>
      </c>
      <c r="L117" s="23" t="s">
        <v>342</v>
      </c>
      <c r="M117" s="23" t="s">
        <v>21</v>
      </c>
      <c r="N117" s="23" t="s">
        <v>3</v>
      </c>
      <c r="O117" s="23" t="s">
        <v>24</v>
      </c>
      <c r="P117" s="23" t="s">
        <v>4</v>
      </c>
      <c r="Q117" s="23" t="s">
        <v>350</v>
      </c>
      <c r="R117" s="23" t="s">
        <v>357</v>
      </c>
      <c r="S117" s="23" t="s">
        <v>412</v>
      </c>
      <c r="T117" s="23" t="s">
        <v>412</v>
      </c>
      <c r="U117" s="23" t="s">
        <v>412</v>
      </c>
      <c r="V117" s="23" t="s">
        <v>416</v>
      </c>
      <c r="W117" s="23" t="s">
        <v>412</v>
      </c>
      <c r="X117" s="23" t="s">
        <v>412</v>
      </c>
      <c r="Y117" s="30">
        <v>352.77</v>
      </c>
      <c r="Z117" s="23" t="s">
        <v>126</v>
      </c>
      <c r="AA117" s="31">
        <f t="shared" si="3"/>
        <v>0.35276999999999997</v>
      </c>
      <c r="AB117" s="23" t="s">
        <v>20</v>
      </c>
      <c r="AC117" s="23">
        <v>2711110000</v>
      </c>
      <c r="AD117" s="32">
        <v>144000</v>
      </c>
      <c r="AE117" s="32">
        <v>144000</v>
      </c>
      <c r="AF117" s="32">
        <v>28340</v>
      </c>
    </row>
    <row r="118" spans="1:32" ht="17.25" customHeight="1" x14ac:dyDescent="0.25">
      <c r="A118" s="23">
        <v>135186</v>
      </c>
      <c r="B118" s="23" t="s">
        <v>20</v>
      </c>
      <c r="C118" s="29">
        <v>44497</v>
      </c>
      <c r="D118" s="24">
        <v>2021</v>
      </c>
      <c r="E118" s="24">
        <v>10</v>
      </c>
      <c r="F118" s="23" t="s">
        <v>2</v>
      </c>
      <c r="G118" s="23" t="s">
        <v>334</v>
      </c>
      <c r="H118" s="23" t="s">
        <v>335</v>
      </c>
      <c r="K118" s="23" t="s">
        <v>339</v>
      </c>
      <c r="L118" s="23" t="s">
        <v>342</v>
      </c>
      <c r="M118" s="23" t="s">
        <v>21</v>
      </c>
      <c r="N118" s="23" t="s">
        <v>3</v>
      </c>
      <c r="O118" s="23" t="s">
        <v>24</v>
      </c>
      <c r="P118" s="23" t="s">
        <v>4</v>
      </c>
      <c r="Q118" s="23" t="s">
        <v>343</v>
      </c>
      <c r="R118" s="23" t="s">
        <v>357</v>
      </c>
      <c r="S118" s="23" t="s">
        <v>412</v>
      </c>
      <c r="T118" s="23" t="s">
        <v>412</v>
      </c>
      <c r="U118" s="23" t="s">
        <v>412</v>
      </c>
      <c r="V118" s="23" t="s">
        <v>416</v>
      </c>
      <c r="W118" s="23" t="s">
        <v>412</v>
      </c>
      <c r="X118" s="23" t="s">
        <v>412</v>
      </c>
      <c r="Y118" s="30">
        <v>351.91</v>
      </c>
      <c r="Z118" s="23" t="s">
        <v>126</v>
      </c>
      <c r="AA118" s="31">
        <f t="shared" si="3"/>
        <v>0.35191</v>
      </c>
      <c r="AB118" s="23" t="s">
        <v>20</v>
      </c>
      <c r="AC118" s="23">
        <v>2711110000</v>
      </c>
      <c r="AD118" s="32">
        <v>144000</v>
      </c>
      <c r="AE118" s="32">
        <v>144000</v>
      </c>
      <c r="AF118" s="32">
        <v>30503.65</v>
      </c>
    </row>
    <row r="119" spans="1:32" ht="17.25" customHeight="1" x14ac:dyDescent="0.25">
      <c r="A119" s="23">
        <v>126150</v>
      </c>
      <c r="B119" s="23" t="s">
        <v>20</v>
      </c>
      <c r="C119" s="29">
        <v>44287</v>
      </c>
      <c r="D119" s="24">
        <v>2021</v>
      </c>
      <c r="E119" s="24">
        <v>4</v>
      </c>
      <c r="F119" s="23" t="s">
        <v>2</v>
      </c>
      <c r="G119" s="23" t="s">
        <v>334</v>
      </c>
      <c r="H119" s="23" t="s">
        <v>335</v>
      </c>
      <c r="K119" s="23" t="s">
        <v>308</v>
      </c>
      <c r="M119" s="23" t="s">
        <v>21</v>
      </c>
      <c r="N119" s="23" t="s">
        <v>3</v>
      </c>
      <c r="O119" s="23" t="s">
        <v>24</v>
      </c>
      <c r="P119" s="23" t="s">
        <v>4</v>
      </c>
      <c r="Q119" s="23" t="s">
        <v>321</v>
      </c>
      <c r="R119" s="23" t="s">
        <v>357</v>
      </c>
      <c r="S119" s="23" t="s">
        <v>412</v>
      </c>
      <c r="T119" s="23" t="s">
        <v>412</v>
      </c>
      <c r="U119" s="23" t="s">
        <v>412</v>
      </c>
      <c r="V119" s="23" t="s">
        <v>416</v>
      </c>
      <c r="W119" s="23" t="s">
        <v>412</v>
      </c>
      <c r="X119" s="23" t="s">
        <v>412</v>
      </c>
      <c r="Y119" s="30">
        <v>330.48</v>
      </c>
      <c r="Z119" s="23" t="s">
        <v>126</v>
      </c>
      <c r="AA119" s="31">
        <f t="shared" si="3"/>
        <v>0.33048</v>
      </c>
      <c r="AB119" s="23" t="s">
        <v>20</v>
      </c>
      <c r="AC119" s="23">
        <v>2711110000</v>
      </c>
      <c r="AD119" s="32">
        <v>136000</v>
      </c>
      <c r="AE119" s="32">
        <v>136000</v>
      </c>
      <c r="AF119" s="32">
        <v>25874.01</v>
      </c>
    </row>
    <row r="120" spans="1:32" ht="17.25" customHeight="1" x14ac:dyDescent="0.25">
      <c r="A120" s="23">
        <v>127835</v>
      </c>
      <c r="B120" s="23" t="s">
        <v>20</v>
      </c>
      <c r="C120" s="29">
        <v>44330</v>
      </c>
      <c r="D120" s="24">
        <v>2021</v>
      </c>
      <c r="E120" s="24">
        <v>5</v>
      </c>
      <c r="F120" s="23" t="s">
        <v>2</v>
      </c>
      <c r="G120" s="23" t="s">
        <v>334</v>
      </c>
      <c r="H120" s="23" t="s">
        <v>335</v>
      </c>
      <c r="K120" s="23" t="s">
        <v>308</v>
      </c>
      <c r="M120" s="23" t="s">
        <v>21</v>
      </c>
      <c r="N120" s="23" t="s">
        <v>3</v>
      </c>
      <c r="O120" s="23" t="s">
        <v>24</v>
      </c>
      <c r="P120" s="23" t="s">
        <v>4</v>
      </c>
      <c r="Q120" s="23" t="s">
        <v>336</v>
      </c>
      <c r="R120" s="23" t="s">
        <v>357</v>
      </c>
      <c r="S120" s="23" t="s">
        <v>412</v>
      </c>
      <c r="T120" s="23" t="s">
        <v>412</v>
      </c>
      <c r="U120" s="23" t="s">
        <v>412</v>
      </c>
      <c r="V120" s="23" t="s">
        <v>416</v>
      </c>
      <c r="W120" s="23" t="s">
        <v>412</v>
      </c>
      <c r="X120" s="23" t="s">
        <v>412</v>
      </c>
      <c r="Y120" s="30">
        <v>330.5</v>
      </c>
      <c r="Z120" s="23" t="s">
        <v>126</v>
      </c>
      <c r="AA120" s="31">
        <f t="shared" si="3"/>
        <v>0.33050000000000002</v>
      </c>
      <c r="AB120" s="23" t="s">
        <v>20</v>
      </c>
      <c r="AC120" s="23">
        <v>2711110000</v>
      </c>
      <c r="AD120" s="32">
        <v>136000</v>
      </c>
      <c r="AE120" s="32">
        <v>136000</v>
      </c>
      <c r="AF120" s="32">
        <v>26319.65</v>
      </c>
    </row>
    <row r="121" spans="1:32" ht="17.25" customHeight="1" x14ac:dyDescent="0.25">
      <c r="A121" s="23">
        <v>142144</v>
      </c>
      <c r="B121" s="23" t="s">
        <v>20</v>
      </c>
      <c r="C121" s="29">
        <v>44644</v>
      </c>
      <c r="D121" s="24">
        <v>2022</v>
      </c>
      <c r="E121" s="24">
        <v>3</v>
      </c>
      <c r="F121" s="23" t="s">
        <v>2</v>
      </c>
      <c r="G121" s="23" t="s">
        <v>334</v>
      </c>
      <c r="H121" s="23" t="s">
        <v>335</v>
      </c>
      <c r="K121" s="23" t="s">
        <v>354</v>
      </c>
      <c r="L121" s="23" t="s">
        <v>6</v>
      </c>
      <c r="M121" s="23" t="s">
        <v>21</v>
      </c>
      <c r="N121" s="23" t="s">
        <v>3</v>
      </c>
      <c r="O121" s="23" t="s">
        <v>24</v>
      </c>
      <c r="P121" s="23" t="s">
        <v>4</v>
      </c>
      <c r="Q121" s="23" t="s">
        <v>361</v>
      </c>
      <c r="R121" s="23" t="s">
        <v>357</v>
      </c>
      <c r="S121" s="23" t="s">
        <v>412</v>
      </c>
      <c r="T121" s="23" t="s">
        <v>412</v>
      </c>
      <c r="U121" s="23" t="s">
        <v>412</v>
      </c>
      <c r="V121" s="23" t="s">
        <v>416</v>
      </c>
      <c r="W121" s="23" t="s">
        <v>412</v>
      </c>
      <c r="X121" s="23" t="s">
        <v>412</v>
      </c>
      <c r="Y121" s="30">
        <v>317.64</v>
      </c>
      <c r="Z121" s="23" t="s">
        <v>126</v>
      </c>
      <c r="AA121" s="31">
        <f t="shared" si="3"/>
        <v>0.31763999999999998</v>
      </c>
      <c r="AB121" s="23" t="s">
        <v>20</v>
      </c>
      <c r="AC121" s="23">
        <v>2711110000</v>
      </c>
      <c r="AD121" s="32">
        <v>129500</v>
      </c>
      <c r="AE121" s="32">
        <v>129500</v>
      </c>
      <c r="AF121" s="32">
        <v>18946.39</v>
      </c>
    </row>
    <row r="122" spans="1:32" ht="17.25" customHeight="1" x14ac:dyDescent="0.25">
      <c r="A122" s="23">
        <v>99411</v>
      </c>
      <c r="B122" s="23" t="s">
        <v>260</v>
      </c>
      <c r="C122" s="33">
        <v>43717</v>
      </c>
      <c r="D122" s="24">
        <v>2019</v>
      </c>
      <c r="E122" s="24">
        <v>9</v>
      </c>
      <c r="F122" s="23" t="s">
        <v>2</v>
      </c>
      <c r="G122" s="23" t="s">
        <v>12</v>
      </c>
      <c r="H122" s="23" t="s">
        <v>137</v>
      </c>
      <c r="I122" s="23" t="s">
        <v>156</v>
      </c>
      <c r="J122" s="23" t="s">
        <v>113</v>
      </c>
      <c r="K122" s="23" t="s">
        <v>144</v>
      </c>
      <c r="L122" s="23" t="s">
        <v>259</v>
      </c>
      <c r="M122" s="23" t="s">
        <v>21</v>
      </c>
      <c r="N122" s="23" t="s">
        <v>21</v>
      </c>
      <c r="O122" s="23" t="s">
        <v>31</v>
      </c>
      <c r="P122" s="23" t="s">
        <v>113</v>
      </c>
      <c r="Q122" s="23" t="s">
        <v>157</v>
      </c>
      <c r="R122" s="23" t="s">
        <v>357</v>
      </c>
      <c r="S122" s="23" t="s">
        <v>138</v>
      </c>
      <c r="T122" s="23" t="s">
        <v>138</v>
      </c>
      <c r="U122" s="23" t="s">
        <v>414</v>
      </c>
      <c r="V122" s="23" t="s">
        <v>417</v>
      </c>
      <c r="W122" s="23" t="s">
        <v>138</v>
      </c>
      <c r="X122" s="23" t="s">
        <v>138</v>
      </c>
      <c r="Y122" s="30">
        <v>160000</v>
      </c>
      <c r="Z122" s="23" t="s">
        <v>126</v>
      </c>
      <c r="AA122" s="31">
        <f t="shared" si="3"/>
        <v>160</v>
      </c>
      <c r="AB122" s="23" t="s">
        <v>114</v>
      </c>
      <c r="AC122" s="23">
        <v>2711110000</v>
      </c>
      <c r="AD122" s="32">
        <v>100000000</v>
      </c>
      <c r="AE122" s="32">
        <v>100000000</v>
      </c>
      <c r="AF122" s="32">
        <v>26600000</v>
      </c>
    </row>
    <row r="123" spans="1:32" ht="17.25" customHeight="1" x14ac:dyDescent="0.25">
      <c r="A123" s="23">
        <v>99880</v>
      </c>
      <c r="B123" s="23" t="s">
        <v>261</v>
      </c>
      <c r="C123" s="33">
        <v>43733</v>
      </c>
      <c r="D123" s="24">
        <v>2019</v>
      </c>
      <c r="E123" s="24">
        <v>9</v>
      </c>
      <c r="F123" s="23" t="s">
        <v>2</v>
      </c>
      <c r="G123" s="23" t="s">
        <v>12</v>
      </c>
      <c r="H123" s="23" t="s">
        <v>137</v>
      </c>
      <c r="I123" s="23" t="s">
        <v>156</v>
      </c>
      <c r="J123" s="23" t="s">
        <v>113</v>
      </c>
      <c r="K123" s="23" t="s">
        <v>144</v>
      </c>
      <c r="L123" s="23" t="s">
        <v>259</v>
      </c>
      <c r="M123" s="23" t="s">
        <v>21</v>
      </c>
      <c r="N123" s="23" t="s">
        <v>21</v>
      </c>
      <c r="O123" s="23" t="s">
        <v>31</v>
      </c>
      <c r="P123" s="23" t="s">
        <v>113</v>
      </c>
      <c r="Q123" s="23" t="s">
        <v>157</v>
      </c>
      <c r="R123" s="23" t="s">
        <v>357</v>
      </c>
      <c r="S123" s="23" t="s">
        <v>138</v>
      </c>
      <c r="T123" s="23" t="s">
        <v>138</v>
      </c>
      <c r="U123" s="23" t="s">
        <v>414</v>
      </c>
      <c r="V123" s="23" t="s">
        <v>417</v>
      </c>
      <c r="W123" s="23" t="s">
        <v>138</v>
      </c>
      <c r="X123" s="23" t="s">
        <v>138</v>
      </c>
      <c r="Y123" s="30">
        <v>160000</v>
      </c>
      <c r="Z123" s="23" t="s">
        <v>126</v>
      </c>
      <c r="AA123" s="31">
        <f t="shared" si="3"/>
        <v>160</v>
      </c>
      <c r="AB123" s="23" t="s">
        <v>114</v>
      </c>
      <c r="AC123" s="23">
        <v>2711110000</v>
      </c>
      <c r="AD123" s="32">
        <v>100000000</v>
      </c>
      <c r="AE123" s="32">
        <v>100000000</v>
      </c>
      <c r="AF123" s="32">
        <v>26600000</v>
      </c>
    </row>
    <row r="124" spans="1:32" ht="17.25" customHeight="1" x14ac:dyDescent="0.25">
      <c r="A124" s="23">
        <v>94722</v>
      </c>
      <c r="B124" s="23" t="s">
        <v>194</v>
      </c>
      <c r="C124" s="33">
        <v>43523</v>
      </c>
      <c r="D124" s="24">
        <v>2019</v>
      </c>
      <c r="E124" s="24">
        <v>2</v>
      </c>
      <c r="F124" s="23" t="s">
        <v>2</v>
      </c>
      <c r="G124" s="23" t="s">
        <v>12</v>
      </c>
      <c r="H124" s="23" t="s">
        <v>137</v>
      </c>
      <c r="I124" s="23" t="s">
        <v>156</v>
      </c>
      <c r="J124" s="23" t="s">
        <v>113</v>
      </c>
      <c r="K124" s="23" t="s">
        <v>144</v>
      </c>
      <c r="L124" s="23" t="s">
        <v>195</v>
      </c>
      <c r="M124" s="23" t="s">
        <v>21</v>
      </c>
      <c r="N124" s="23" t="s">
        <v>21</v>
      </c>
      <c r="O124" s="23" t="s">
        <v>31</v>
      </c>
      <c r="P124" s="23" t="s">
        <v>113</v>
      </c>
      <c r="Q124" s="23" t="s">
        <v>157</v>
      </c>
      <c r="R124" s="23" t="s">
        <v>357</v>
      </c>
      <c r="S124" s="23" t="s">
        <v>138</v>
      </c>
      <c r="T124" s="23" t="s">
        <v>138</v>
      </c>
      <c r="U124" s="23" t="s">
        <v>414</v>
      </c>
      <c r="V124" s="23" t="s">
        <v>417</v>
      </c>
      <c r="W124" s="23" t="s">
        <v>138</v>
      </c>
      <c r="X124" s="23" t="s">
        <v>138</v>
      </c>
      <c r="Y124" s="30">
        <v>160000</v>
      </c>
      <c r="Z124" s="23" t="s">
        <v>126</v>
      </c>
      <c r="AA124" s="31">
        <f t="shared" si="3"/>
        <v>160</v>
      </c>
      <c r="AB124" s="23" t="s">
        <v>114</v>
      </c>
      <c r="AC124" s="23">
        <v>2711110000</v>
      </c>
      <c r="AD124" s="32">
        <v>100000000</v>
      </c>
      <c r="AE124" s="32">
        <v>100000000</v>
      </c>
      <c r="AF124" s="32">
        <v>26600000</v>
      </c>
    </row>
    <row r="125" spans="1:32" ht="17.25" customHeight="1" x14ac:dyDescent="0.25">
      <c r="A125" s="23">
        <v>95071</v>
      </c>
      <c r="B125" s="23" t="s">
        <v>222</v>
      </c>
      <c r="C125" s="33">
        <v>43538</v>
      </c>
      <c r="D125" s="24">
        <v>2019</v>
      </c>
      <c r="E125" s="24">
        <v>3</v>
      </c>
      <c r="F125" s="23" t="s">
        <v>2</v>
      </c>
      <c r="G125" s="23" t="s">
        <v>12</v>
      </c>
      <c r="H125" s="23" t="s">
        <v>137</v>
      </c>
      <c r="I125" s="23" t="s">
        <v>156</v>
      </c>
      <c r="J125" s="23" t="s">
        <v>113</v>
      </c>
      <c r="K125" s="23" t="s">
        <v>144</v>
      </c>
      <c r="L125" s="23" t="s">
        <v>195</v>
      </c>
      <c r="M125" s="23" t="s">
        <v>21</v>
      </c>
      <c r="N125" s="23" t="s">
        <v>21</v>
      </c>
      <c r="O125" s="23" t="s">
        <v>31</v>
      </c>
      <c r="P125" s="23" t="s">
        <v>113</v>
      </c>
      <c r="Q125" s="23" t="s">
        <v>157</v>
      </c>
      <c r="R125" s="23" t="s">
        <v>357</v>
      </c>
      <c r="S125" s="23" t="s">
        <v>138</v>
      </c>
      <c r="T125" s="23" t="s">
        <v>138</v>
      </c>
      <c r="U125" s="23" t="s">
        <v>414</v>
      </c>
      <c r="V125" s="23" t="s">
        <v>417</v>
      </c>
      <c r="W125" s="23" t="s">
        <v>138</v>
      </c>
      <c r="X125" s="23" t="s">
        <v>138</v>
      </c>
      <c r="Y125" s="30">
        <v>160000</v>
      </c>
      <c r="Z125" s="23" t="s">
        <v>126</v>
      </c>
      <c r="AA125" s="31">
        <f t="shared" si="3"/>
        <v>160</v>
      </c>
      <c r="AB125" s="23" t="s">
        <v>114</v>
      </c>
      <c r="AC125" s="23">
        <v>2711110000</v>
      </c>
      <c r="AD125" s="32">
        <v>100000000</v>
      </c>
      <c r="AE125" s="32">
        <v>100000000</v>
      </c>
      <c r="AF125" s="32">
        <v>26600000</v>
      </c>
    </row>
    <row r="126" spans="1:32" ht="17.25" customHeight="1" x14ac:dyDescent="0.25">
      <c r="A126" s="23">
        <v>95497</v>
      </c>
      <c r="B126" s="23" t="s">
        <v>229</v>
      </c>
      <c r="C126" s="33">
        <v>43556</v>
      </c>
      <c r="D126" s="24">
        <v>2019</v>
      </c>
      <c r="E126" s="24">
        <v>4</v>
      </c>
      <c r="F126" s="23" t="s">
        <v>2</v>
      </c>
      <c r="G126" s="23" t="s">
        <v>12</v>
      </c>
      <c r="H126" s="23" t="s">
        <v>137</v>
      </c>
      <c r="I126" s="23" t="s">
        <v>156</v>
      </c>
      <c r="J126" s="23" t="s">
        <v>113</v>
      </c>
      <c r="K126" s="23" t="s">
        <v>144</v>
      </c>
      <c r="L126" s="23" t="s">
        <v>195</v>
      </c>
      <c r="M126" s="23" t="s">
        <v>21</v>
      </c>
      <c r="N126" s="23" t="s">
        <v>21</v>
      </c>
      <c r="O126" s="23" t="s">
        <v>31</v>
      </c>
      <c r="P126" s="23" t="s">
        <v>113</v>
      </c>
      <c r="Q126" s="23" t="s">
        <v>157</v>
      </c>
      <c r="R126" s="23" t="s">
        <v>357</v>
      </c>
      <c r="S126" s="23" t="s">
        <v>138</v>
      </c>
      <c r="T126" s="23" t="s">
        <v>138</v>
      </c>
      <c r="U126" s="23" t="s">
        <v>414</v>
      </c>
      <c r="V126" s="23" t="s">
        <v>417</v>
      </c>
      <c r="W126" s="23" t="s">
        <v>138</v>
      </c>
      <c r="X126" s="23" t="s">
        <v>138</v>
      </c>
      <c r="Y126" s="30">
        <v>160000</v>
      </c>
      <c r="Z126" s="23" t="s">
        <v>126</v>
      </c>
      <c r="AA126" s="31">
        <f t="shared" si="3"/>
        <v>160</v>
      </c>
      <c r="AB126" s="23" t="s">
        <v>114</v>
      </c>
      <c r="AC126" s="23">
        <v>2711110000</v>
      </c>
      <c r="AD126" s="32">
        <v>100000000</v>
      </c>
      <c r="AE126" s="32">
        <v>100000000</v>
      </c>
      <c r="AF126" s="32">
        <v>26600000</v>
      </c>
    </row>
    <row r="127" spans="1:32" ht="17.25" customHeight="1" x14ac:dyDescent="0.25">
      <c r="A127" s="23">
        <v>95710</v>
      </c>
      <c r="B127" s="23" t="s">
        <v>232</v>
      </c>
      <c r="C127" s="33">
        <v>43564</v>
      </c>
      <c r="D127" s="24">
        <v>2019</v>
      </c>
      <c r="E127" s="24">
        <v>4</v>
      </c>
      <c r="F127" s="23" t="s">
        <v>2</v>
      </c>
      <c r="G127" s="23" t="s">
        <v>12</v>
      </c>
      <c r="H127" s="23" t="s">
        <v>137</v>
      </c>
      <c r="I127" s="23" t="s">
        <v>156</v>
      </c>
      <c r="J127" s="23" t="s">
        <v>113</v>
      </c>
      <c r="K127" s="23" t="s">
        <v>144</v>
      </c>
      <c r="L127" s="23" t="s">
        <v>195</v>
      </c>
      <c r="M127" s="23" t="s">
        <v>21</v>
      </c>
      <c r="N127" s="23" t="s">
        <v>21</v>
      </c>
      <c r="O127" s="23" t="s">
        <v>31</v>
      </c>
      <c r="P127" s="23" t="s">
        <v>113</v>
      </c>
      <c r="Q127" s="23" t="s">
        <v>157</v>
      </c>
      <c r="R127" s="23" t="s">
        <v>357</v>
      </c>
      <c r="S127" s="23" t="s">
        <v>138</v>
      </c>
      <c r="T127" s="23" t="s">
        <v>138</v>
      </c>
      <c r="U127" s="23" t="s">
        <v>414</v>
      </c>
      <c r="V127" s="23" t="s">
        <v>417</v>
      </c>
      <c r="W127" s="23" t="s">
        <v>138</v>
      </c>
      <c r="X127" s="23" t="s">
        <v>138</v>
      </c>
      <c r="Y127" s="30">
        <v>160000</v>
      </c>
      <c r="Z127" s="23" t="s">
        <v>126</v>
      </c>
      <c r="AA127" s="31">
        <f t="shared" si="3"/>
        <v>160</v>
      </c>
      <c r="AB127" s="23" t="s">
        <v>114</v>
      </c>
      <c r="AC127" s="23">
        <v>2711110000</v>
      </c>
      <c r="AD127" s="32">
        <v>100000000</v>
      </c>
      <c r="AE127" s="32">
        <v>100000000</v>
      </c>
      <c r="AF127" s="32">
        <v>26600000</v>
      </c>
    </row>
    <row r="128" spans="1:32" ht="17.25" customHeight="1" x14ac:dyDescent="0.25">
      <c r="A128" s="23">
        <v>101352</v>
      </c>
      <c r="B128" s="23" t="s">
        <v>280</v>
      </c>
      <c r="C128" s="33">
        <v>43794</v>
      </c>
      <c r="D128" s="24">
        <v>2019</v>
      </c>
      <c r="E128" s="24">
        <v>11</v>
      </c>
      <c r="F128" s="23" t="s">
        <v>2</v>
      </c>
      <c r="G128" s="23" t="s">
        <v>12</v>
      </c>
      <c r="H128" s="23" t="s">
        <v>137</v>
      </c>
      <c r="I128" s="23" t="s">
        <v>154</v>
      </c>
      <c r="J128" s="23" t="s">
        <v>113</v>
      </c>
      <c r="K128" s="23" t="s">
        <v>144</v>
      </c>
      <c r="L128" s="23" t="s">
        <v>155</v>
      </c>
      <c r="M128" s="23" t="s">
        <v>21</v>
      </c>
      <c r="N128" s="23" t="s">
        <v>21</v>
      </c>
      <c r="O128" s="23" t="s">
        <v>31</v>
      </c>
      <c r="P128" s="23" t="s">
        <v>113</v>
      </c>
      <c r="Q128" s="23" t="s">
        <v>281</v>
      </c>
      <c r="R128" s="23" t="s">
        <v>357</v>
      </c>
      <c r="S128" s="23" t="s">
        <v>138</v>
      </c>
      <c r="T128" s="23" t="s">
        <v>138</v>
      </c>
      <c r="U128" s="23" t="s">
        <v>414</v>
      </c>
      <c r="V128" s="23" t="s">
        <v>417</v>
      </c>
      <c r="W128" s="23" t="s">
        <v>138</v>
      </c>
      <c r="X128" s="23" t="s">
        <v>138</v>
      </c>
      <c r="Y128" s="30">
        <v>146359.93</v>
      </c>
      <c r="Z128" s="23" t="s">
        <v>126</v>
      </c>
      <c r="AA128" s="31">
        <f t="shared" si="3"/>
        <v>146.35992999999999</v>
      </c>
      <c r="AB128" s="23" t="s">
        <v>114</v>
      </c>
      <c r="AC128" s="23">
        <v>2711110000</v>
      </c>
      <c r="AD128" s="32">
        <v>65731230</v>
      </c>
      <c r="AE128" s="32">
        <v>65731230</v>
      </c>
      <c r="AF128" s="32">
        <v>32034736.199999999</v>
      </c>
    </row>
    <row r="129" spans="1:32" ht="17.25" customHeight="1" x14ac:dyDescent="0.25">
      <c r="A129" s="23">
        <v>96719</v>
      </c>
      <c r="B129" s="23" t="s">
        <v>238</v>
      </c>
      <c r="C129" s="33">
        <v>43608</v>
      </c>
      <c r="D129" s="24">
        <v>2019</v>
      </c>
      <c r="E129" s="24">
        <v>5</v>
      </c>
      <c r="F129" s="23" t="s">
        <v>2</v>
      </c>
      <c r="G129" s="23" t="s">
        <v>12</v>
      </c>
      <c r="H129" s="23" t="s">
        <v>137</v>
      </c>
      <c r="I129" s="23" t="s">
        <v>154</v>
      </c>
      <c r="J129" s="23" t="s">
        <v>113</v>
      </c>
      <c r="K129" s="23" t="s">
        <v>144</v>
      </c>
      <c r="L129" s="23" t="s">
        <v>155</v>
      </c>
      <c r="M129" s="23" t="s">
        <v>21</v>
      </c>
      <c r="N129" s="23" t="s">
        <v>21</v>
      </c>
      <c r="O129" s="23" t="s">
        <v>31</v>
      </c>
      <c r="P129" s="23" t="s">
        <v>113</v>
      </c>
      <c r="Q129" s="23" t="s">
        <v>239</v>
      </c>
      <c r="R129" s="23" t="s">
        <v>357</v>
      </c>
      <c r="S129" s="23" t="s">
        <v>138</v>
      </c>
      <c r="T129" s="23" t="s">
        <v>138</v>
      </c>
      <c r="U129" s="23" t="s">
        <v>414</v>
      </c>
      <c r="V129" s="23" t="s">
        <v>417</v>
      </c>
      <c r="W129" s="23" t="s">
        <v>138</v>
      </c>
      <c r="X129" s="23" t="s">
        <v>138</v>
      </c>
      <c r="Y129" s="30">
        <v>146524.18</v>
      </c>
      <c r="Z129" s="23" t="s">
        <v>126</v>
      </c>
      <c r="AA129" s="31">
        <f t="shared" si="3"/>
        <v>146.52418</v>
      </c>
      <c r="AB129" s="23" t="s">
        <v>114</v>
      </c>
      <c r="AC129" s="23">
        <v>2711110000</v>
      </c>
      <c r="AD129" s="32">
        <v>65693810</v>
      </c>
      <c r="AE129" s="32">
        <v>65693810</v>
      </c>
      <c r="AF129" s="32">
        <v>31648140.800000001</v>
      </c>
    </row>
    <row r="130" spans="1:32" ht="17.25" customHeight="1" x14ac:dyDescent="0.25">
      <c r="A130" s="23">
        <v>94976</v>
      </c>
      <c r="B130" s="23" t="s">
        <v>209</v>
      </c>
      <c r="C130" s="33">
        <v>43535</v>
      </c>
      <c r="D130" s="24">
        <v>2019</v>
      </c>
      <c r="E130" s="24">
        <v>3</v>
      </c>
      <c r="F130" s="23" t="s">
        <v>2</v>
      </c>
      <c r="G130" s="23" t="s">
        <v>12</v>
      </c>
      <c r="H130" s="23" t="s">
        <v>137</v>
      </c>
      <c r="I130" s="23" t="s">
        <v>156</v>
      </c>
      <c r="J130" s="23" t="s">
        <v>113</v>
      </c>
      <c r="K130" s="23" t="s">
        <v>144</v>
      </c>
      <c r="L130" s="23" t="s">
        <v>167</v>
      </c>
      <c r="M130" s="23" t="s">
        <v>21</v>
      </c>
      <c r="N130" s="23" t="s">
        <v>21</v>
      </c>
      <c r="O130" s="23" t="s">
        <v>31</v>
      </c>
      <c r="P130" s="23" t="s">
        <v>113</v>
      </c>
      <c r="Q130" s="23" t="s">
        <v>210</v>
      </c>
      <c r="R130" s="23" t="s">
        <v>357</v>
      </c>
      <c r="S130" s="23" t="s">
        <v>138</v>
      </c>
      <c r="T130" s="23" t="s">
        <v>138</v>
      </c>
      <c r="U130" s="23" t="s">
        <v>414</v>
      </c>
      <c r="V130" s="23" t="s">
        <v>417</v>
      </c>
      <c r="W130" s="23" t="s">
        <v>138</v>
      </c>
      <c r="X130" s="23" t="s">
        <v>138</v>
      </c>
      <c r="Y130" s="30">
        <v>146314.31</v>
      </c>
      <c r="Z130" s="23" t="s">
        <v>126</v>
      </c>
      <c r="AA130" s="31">
        <f t="shared" si="3"/>
        <v>146.31431000000001</v>
      </c>
      <c r="AB130" s="23" t="s">
        <v>114</v>
      </c>
      <c r="AC130" s="23">
        <v>2711110000</v>
      </c>
      <c r="AD130" s="32">
        <v>65598760</v>
      </c>
      <c r="AE130" s="32">
        <v>65598760</v>
      </c>
      <c r="AF130" s="32">
        <v>33542402</v>
      </c>
    </row>
    <row r="131" spans="1:32" ht="17.25" customHeight="1" x14ac:dyDescent="0.25">
      <c r="A131" s="23">
        <v>139368</v>
      </c>
      <c r="B131" s="23" t="s">
        <v>20</v>
      </c>
      <c r="C131" s="29">
        <v>44586</v>
      </c>
      <c r="D131" s="24">
        <v>2022</v>
      </c>
      <c r="E131" s="24">
        <v>1</v>
      </c>
      <c r="F131" s="23" t="s">
        <v>2</v>
      </c>
      <c r="G131" s="23" t="s">
        <v>12</v>
      </c>
      <c r="H131" s="23" t="s">
        <v>86</v>
      </c>
      <c r="K131" s="23" t="s">
        <v>269</v>
      </c>
      <c r="L131" s="23">
        <v>1</v>
      </c>
      <c r="M131" s="23" t="s">
        <v>21</v>
      </c>
      <c r="N131" s="23" t="s">
        <v>3</v>
      </c>
      <c r="O131" s="23" t="s">
        <v>31</v>
      </c>
      <c r="Q131" s="23" t="s">
        <v>356</v>
      </c>
      <c r="R131" s="23" t="s">
        <v>357</v>
      </c>
      <c r="S131" s="23" t="s">
        <v>87</v>
      </c>
      <c r="T131" s="23" t="s">
        <v>87</v>
      </c>
      <c r="U131" s="23" t="s">
        <v>414</v>
      </c>
      <c r="V131" s="23" t="s">
        <v>417</v>
      </c>
      <c r="W131" s="23" t="s">
        <v>87</v>
      </c>
      <c r="X131" s="23" t="s">
        <v>87</v>
      </c>
      <c r="Y131" s="30">
        <v>145691.18</v>
      </c>
      <c r="Z131" s="23" t="s">
        <v>126</v>
      </c>
      <c r="AA131" s="31">
        <f t="shared" si="3"/>
        <v>145.69118</v>
      </c>
      <c r="AB131" s="23" t="s">
        <v>20</v>
      </c>
      <c r="AC131" s="23">
        <v>2711110000</v>
      </c>
      <c r="AD131" s="32">
        <v>65574060</v>
      </c>
      <c r="AE131" s="32">
        <v>65574060</v>
      </c>
      <c r="AF131" s="32">
        <v>31208856.050000001</v>
      </c>
    </row>
    <row r="132" spans="1:32" ht="17.25" customHeight="1" x14ac:dyDescent="0.25">
      <c r="A132" s="23">
        <v>95033</v>
      </c>
      <c r="B132" s="23" t="s">
        <v>213</v>
      </c>
      <c r="C132" s="33">
        <v>43537</v>
      </c>
      <c r="D132" s="24">
        <v>2019</v>
      </c>
      <c r="E132" s="24">
        <v>3</v>
      </c>
      <c r="F132" s="23" t="s">
        <v>2</v>
      </c>
      <c r="G132" s="23" t="s">
        <v>12</v>
      </c>
      <c r="H132" s="23" t="s">
        <v>137</v>
      </c>
      <c r="I132" s="23" t="s">
        <v>154</v>
      </c>
      <c r="J132" s="23" t="s">
        <v>113</v>
      </c>
      <c r="K132" s="23" t="s">
        <v>144</v>
      </c>
      <c r="L132" s="23" t="s">
        <v>167</v>
      </c>
      <c r="M132" s="23" t="s">
        <v>21</v>
      </c>
      <c r="N132" s="23" t="s">
        <v>21</v>
      </c>
      <c r="O132" s="23" t="s">
        <v>31</v>
      </c>
      <c r="P132" s="23" t="s">
        <v>113</v>
      </c>
      <c r="Q132" s="23" t="s">
        <v>214</v>
      </c>
      <c r="R132" s="23" t="s">
        <v>357</v>
      </c>
      <c r="S132" s="23" t="s">
        <v>138</v>
      </c>
      <c r="T132" s="23" t="s">
        <v>138</v>
      </c>
      <c r="U132" s="23" t="s">
        <v>414</v>
      </c>
      <c r="V132" s="23" t="s">
        <v>417</v>
      </c>
      <c r="W132" s="23" t="s">
        <v>138</v>
      </c>
      <c r="X132" s="23" t="s">
        <v>138</v>
      </c>
      <c r="Y132" s="30">
        <v>145949.37</v>
      </c>
      <c r="Z132" s="23" t="s">
        <v>126</v>
      </c>
      <c r="AA132" s="31">
        <f t="shared" si="3"/>
        <v>145.94936999999999</v>
      </c>
      <c r="AB132" s="23" t="s">
        <v>114</v>
      </c>
      <c r="AC132" s="23">
        <v>2711110000</v>
      </c>
      <c r="AD132" s="32">
        <v>65496250</v>
      </c>
      <c r="AE132" s="32">
        <v>65496250</v>
      </c>
      <c r="AF132" s="32">
        <v>33489803</v>
      </c>
    </row>
    <row r="133" spans="1:32" ht="17.25" customHeight="1" x14ac:dyDescent="0.25">
      <c r="A133" s="23">
        <v>96103</v>
      </c>
      <c r="B133" s="23" t="s">
        <v>235</v>
      </c>
      <c r="C133" s="33">
        <v>43580</v>
      </c>
      <c r="D133" s="24">
        <v>2019</v>
      </c>
      <c r="E133" s="24">
        <v>4</v>
      </c>
      <c r="F133" s="23" t="s">
        <v>2</v>
      </c>
      <c r="G133" s="23" t="s">
        <v>12</v>
      </c>
      <c r="H133" s="23" t="s">
        <v>137</v>
      </c>
      <c r="I133" s="23" t="s">
        <v>154</v>
      </c>
      <c r="J133" s="23" t="s">
        <v>113</v>
      </c>
      <c r="K133" s="23" t="s">
        <v>144</v>
      </c>
      <c r="L133" s="23" t="s">
        <v>155</v>
      </c>
      <c r="M133" s="23" t="s">
        <v>21</v>
      </c>
      <c r="N133" s="23" t="s">
        <v>21</v>
      </c>
      <c r="O133" s="23" t="s">
        <v>31</v>
      </c>
      <c r="P133" s="23" t="s">
        <v>113</v>
      </c>
      <c r="Q133" s="23" t="s">
        <v>236</v>
      </c>
      <c r="R133" s="23" t="s">
        <v>357</v>
      </c>
      <c r="S133" s="23" t="s">
        <v>138</v>
      </c>
      <c r="T133" s="23" t="s">
        <v>138</v>
      </c>
      <c r="U133" s="23" t="s">
        <v>414</v>
      </c>
      <c r="V133" s="23" t="s">
        <v>417</v>
      </c>
      <c r="W133" s="23" t="s">
        <v>138</v>
      </c>
      <c r="X133" s="23" t="s">
        <v>138</v>
      </c>
      <c r="Y133" s="30">
        <v>145940.29</v>
      </c>
      <c r="Z133" s="23" t="s">
        <v>126</v>
      </c>
      <c r="AA133" s="31">
        <f t="shared" si="3"/>
        <v>145.94029</v>
      </c>
      <c r="AB133" s="23" t="s">
        <v>114</v>
      </c>
      <c r="AC133" s="23">
        <v>2711110000</v>
      </c>
      <c r="AD133" s="32">
        <v>65452580</v>
      </c>
      <c r="AE133" s="32">
        <v>65452580</v>
      </c>
      <c r="AF133" s="32">
        <v>35946819.600000001</v>
      </c>
    </row>
  </sheetData>
  <autoFilter ref="A1:AG133" xr:uid="{00000000-0001-0000-0000-000000000000}">
    <sortState xmlns:xlrd2="http://schemas.microsoft.com/office/spreadsheetml/2017/richdata2" ref="A2:AG133">
      <sortCondition ref="U1:U133"/>
    </sortState>
  </autoFilter>
  <sortState xmlns:xlrd2="http://schemas.microsoft.com/office/spreadsheetml/2017/richdata2" ref="A2:AG134">
    <sortCondition ref="R2:R134"/>
    <sortCondition ref="O2:O134"/>
  </sortState>
  <phoneticPr fontId="13" type="noConversion"/>
  <pageMargins left="0.5" right="0.5" top="1" bottom="1" header="0.5" footer="0.5"/>
  <pageSetup paperSize="9" orientation="portrait" useFirstPageNumber="1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Лист3</vt:lpstr>
      <vt:lpstr>ссылки</vt:lpstr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Автор</dc:creator>
  <cp:lastModifiedBy>Zlllo Aaa</cp:lastModifiedBy>
  <cp:revision>0</cp:revision>
  <dcterms:created xsi:type="dcterms:W3CDTF">2020-12-21T14:32:37Z</dcterms:created>
  <dcterms:modified xsi:type="dcterms:W3CDTF">2023-11-02T13:49:59Z</dcterms:modified>
</cp:coreProperties>
</file>