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filterPrivacy="1" autoCompressPictures="0"/>
  <bookViews>
    <workbookView xWindow="0" yWindow="0" windowWidth="25600" windowHeight="16060"/>
  </bookViews>
  <sheets>
    <sheet name="Лист1" sheetId="1" r:id="rId1"/>
  </sheets>
  <definedNames>
    <definedName name="_xlnm._FilterDatabase" localSheetId="0" hidden="1">Лист1!$A$1:$AJ$41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1" i="1" l="1"/>
  <c r="R41" i="1"/>
  <c r="R40" i="1"/>
  <c r="Z39" i="1"/>
  <c r="R39" i="1"/>
  <c r="R38" i="1"/>
  <c r="R37" i="1"/>
  <c r="R36" i="1"/>
  <c r="Z35" i="1"/>
  <c r="R35" i="1"/>
  <c r="R34" i="1"/>
  <c r="R33" i="1"/>
  <c r="R32" i="1"/>
  <c r="Z31" i="1"/>
  <c r="R31" i="1"/>
  <c r="R30" i="1"/>
  <c r="R29" i="1"/>
  <c r="R28" i="1"/>
  <c r="Z27" i="1"/>
  <c r="R27" i="1"/>
  <c r="R26" i="1"/>
  <c r="R25" i="1"/>
  <c r="R24" i="1"/>
  <c r="Z23" i="1"/>
  <c r="R23" i="1"/>
  <c r="R22" i="1"/>
  <c r="R21" i="1"/>
  <c r="R20" i="1"/>
  <c r="Z19" i="1"/>
  <c r="R19" i="1"/>
  <c r="R18" i="1"/>
  <c r="R17" i="1"/>
  <c r="R16" i="1"/>
  <c r="Z15" i="1"/>
  <c r="R15" i="1"/>
  <c r="R14" i="1"/>
  <c r="R13" i="1"/>
  <c r="R12" i="1"/>
  <c r="Z11" i="1"/>
  <c r="R11" i="1"/>
  <c r="R10" i="1"/>
  <c r="R9" i="1"/>
  <c r="R8" i="1"/>
  <c r="Z7" i="1"/>
  <c r="R7" i="1"/>
  <c r="R6" i="1"/>
  <c r="R5" i="1"/>
  <c r="Z4" i="1"/>
  <c r="R4" i="1"/>
  <c r="R3" i="1"/>
  <c r="R2" i="1"/>
  <c r="Z9" i="1"/>
  <c r="Z17" i="1"/>
  <c r="Z25" i="1"/>
  <c r="Z33" i="1"/>
  <c r="Z41" i="1"/>
  <c r="Z6" i="1"/>
  <c r="AA1" i="1"/>
  <c r="Z12" i="1"/>
  <c r="Z20" i="1"/>
  <c r="Z28" i="1"/>
  <c r="Z36" i="1"/>
  <c r="Z10" i="1"/>
  <c r="Z18" i="1"/>
  <c r="Z26" i="1"/>
  <c r="Z34" i="1"/>
  <c r="Z2" i="1"/>
  <c r="Z13" i="1"/>
  <c r="Z21" i="1"/>
  <c r="Z29" i="1"/>
  <c r="Z37" i="1"/>
  <c r="Z5" i="1"/>
  <c r="Z8" i="1"/>
  <c r="Z16" i="1"/>
  <c r="Z24" i="1"/>
  <c r="Z32" i="1"/>
  <c r="Z40" i="1"/>
  <c r="Z3" i="1"/>
  <c r="Z14" i="1"/>
  <c r="Z22" i="1"/>
  <c r="Z30" i="1"/>
  <c r="Z38" i="1"/>
  <c r="AA35" i="1"/>
  <c r="AA27" i="1"/>
  <c r="AA19" i="1"/>
  <c r="AA11" i="1"/>
  <c r="AA32" i="1"/>
  <c r="AA16" i="1"/>
  <c r="AA8" i="1"/>
  <c r="AA5" i="1"/>
  <c r="AA37" i="1"/>
  <c r="AA29" i="1"/>
  <c r="AA21" i="1"/>
  <c r="AA13" i="1"/>
  <c r="AA2" i="1"/>
  <c r="AA28" i="1"/>
  <c r="AA12" i="1"/>
  <c r="AA34" i="1"/>
  <c r="AA26" i="1"/>
  <c r="AA18" i="1"/>
  <c r="AA10" i="1"/>
  <c r="AA39" i="1"/>
  <c r="AA31" i="1"/>
  <c r="AA23" i="1"/>
  <c r="AA15" i="1"/>
  <c r="AA7" i="1"/>
  <c r="AA4" i="1"/>
  <c r="AA36" i="1"/>
  <c r="AA20" i="1"/>
  <c r="AA41" i="1"/>
  <c r="AA33" i="1"/>
  <c r="AA25" i="1"/>
  <c r="AA17" i="1"/>
  <c r="AA9" i="1"/>
  <c r="AA6" i="1"/>
  <c r="AA3" i="1"/>
  <c r="AA38" i="1"/>
  <c r="AA30" i="1"/>
  <c r="AA22" i="1"/>
  <c r="AA14" i="1"/>
  <c r="AA40" i="1"/>
  <c r="AA24" i="1"/>
</calcChain>
</file>

<file path=xl/sharedStrings.xml><?xml version="1.0" encoding="utf-8"?>
<sst xmlns="http://schemas.openxmlformats.org/spreadsheetml/2006/main" count="730" uniqueCount="166">
  <si>
    <t>№</t>
  </si>
  <si>
    <t>ND (Декларация)</t>
  </si>
  <si>
    <t>G072 (Дата ГТД)</t>
  </si>
  <si>
    <t>Год</t>
  </si>
  <si>
    <t>Месяц</t>
  </si>
  <si>
    <t>G011 (ИМ/ЭК)</t>
  </si>
  <si>
    <t>G021 (ИНН отправителя)</t>
  </si>
  <si>
    <t>G022 (Отправитель)</t>
  </si>
  <si>
    <t>G023 (Адрес отправителя)</t>
  </si>
  <si>
    <t>G081 (ИНН получателя)</t>
  </si>
  <si>
    <t>G082 (Получатель)</t>
  </si>
  <si>
    <t>G083 (Адрес получателя)</t>
  </si>
  <si>
    <t>G15 (Страна отправления)</t>
  </si>
  <si>
    <t>G202 (Условия поставки)</t>
  </si>
  <si>
    <t>Декларация</t>
  </si>
  <si>
    <t>ARTTOOL</t>
  </si>
  <si>
    <t>Категория по ВЭД</t>
  </si>
  <si>
    <t>Группа по ВЭД</t>
  </si>
  <si>
    <t>Категория</t>
  </si>
  <si>
    <t>Группа</t>
  </si>
  <si>
    <t>Подгруппа</t>
  </si>
  <si>
    <t>Топливо</t>
  </si>
  <si>
    <t>НУЖНО</t>
  </si>
  <si>
    <t>G31_11 (Фирма изготовитель)</t>
  </si>
  <si>
    <t>G31_12 (Товарный знак)</t>
  </si>
  <si>
    <t>Бренд</t>
  </si>
  <si>
    <t>Кол-во, ШТ.</t>
  </si>
  <si>
    <t>G32 (Номер по ГТД)</t>
  </si>
  <si>
    <t>G33 (ТН ВЭД)</t>
  </si>
  <si>
    <t>G35 (Вес брутто, кг)</t>
  </si>
  <si>
    <t>G38 (Вес нетто, кг)</t>
  </si>
  <si>
    <t>G46 (Статистическая стоимость)</t>
  </si>
  <si>
    <t>ИМ</t>
  </si>
  <si>
    <t>НИДЕРЛАНДЫ</t>
  </si>
  <si>
    <t>ГЕРМАНИЯ</t>
  </si>
  <si>
    <t>ОБОГРЕВАТЕЛЬ</t>
  </si>
  <si>
    <t>УЛИЧНЫЙ</t>
  </si>
  <si>
    <t>ГАЗ</t>
  </si>
  <si>
    <t>10130192/300615/0006157</t>
  </si>
  <si>
    <t>ЭК</t>
  </si>
  <si>
    <t>ООО `АЙ.ЭР.ЭМ.СИ.`</t>
  </si>
  <si>
    <t>119049 РФ Г.МОСКВА ЛЕНИНСКИЙ ПРОСПЕКТ,Д.6, СТР.7, КАБ.14</t>
  </si>
  <si>
    <t>SIA `GREEN TRACE`</t>
  </si>
  <si>
    <t>LV-1004, , RIGA, BIEKENSALAS IE LA 6, LATVIA</t>
  </si>
  <si>
    <t>РОССИЯ</t>
  </si>
  <si>
    <t>ЛИТВА</t>
  </si>
  <si>
    <t>EXW</t>
  </si>
  <si>
    <t>ИНФРАКРАСНЫЙ</t>
  </si>
  <si>
    <t>ООО ИЖЕВСКИЙ ЗАВОД ТЕПЛОВОЙ ТЕХНИКИ</t>
  </si>
  <si>
    <t>BALLU</t>
  </si>
  <si>
    <t>УСТРОЙСТВА РАБОТАЮЩИЕ НА ГАЗОВОМ ТОПЛИВЕ:ИНФРАКРАСНЫЙ,ГАЗОВЫЙ,ОБОГРЕВАТЕЛЬ.,ПРЕДНАЗНАЧЕН,ДЛЯ,ОБОГРЕВА,ПРОСТРАНСТВА,В,ГОСТИНИЦАХ,,РЕСТОРАНАХ,,КАФЕ,,ЦЕНТРАХ,ОТДЫХА,У,ВОДЫ,,ПРИ,ОРГАНИЗАЦИЯХ,МЕРОПРИЯТИЙ,НА,ОТКРЫТЫХ,ПЛОЩАДКАХ.,ТИП,ТОПЛИВА,ПРОПАН-БУТАН,,МАКСИМАЛЬНАЯ,ТЕПЛОВАЯ,МОЩНОСТЬ,12,КВТ BOGH-13</t>
  </si>
  <si>
    <t>10216100/060413/0034279</t>
  </si>
  <si>
    <t>CHANGZHOU WELLIFE FURNACE CO.,LTD. ON BEHALF OF TENDER ORCHID MARKETING INC</t>
  </si>
  <si>
    <t>JIANGSU PROVINCE CHANGZHOU CITY WUJIN DISTRICT,ZOUQU TOWN,XINQIAO VILLAGE</t>
  </si>
  <si>
    <t>ООО`БАЛТИКТРЕЙД`</t>
  </si>
  <si>
    <t>198095, ГОРОД, САНКТ-ПЕТЕРБУРГ, УЛ.ШВЕЦОВА Д.41, ЛИТЕР А ПОМ 8Н</t>
  </si>
  <si>
    <t>КИТАЙ</t>
  </si>
  <si>
    <t>CFR</t>
  </si>
  <si>
    <t>АППАРАТЫ ОТОПИТЕЛЬНЫЕ: ОБОГРЕВАТЕЛИ ГАЗОВЫЕ ИНФРАКРАСНЫЕ УЛИЧНЫЕ `PATIO HEATER`,МОЩНОСТЬЮ 12 КВТ. КОД ОКП 48 5811.ПРЕДНАЗНАЧЕНЫ ДЛЯ ОБОГРЕВА ОТКРЫТЫХ ПЛОЩАДОК.</t>
  </si>
  <si>
    <t>CHANGZHOU WELLIFE FURNACE CO.,LTD, BOYSCOUT</t>
  </si>
  <si>
    <t>BOYSCOUT</t>
  </si>
  <si>
    <t>10702020/070213/0002809</t>
  </si>
  <si>
    <t>FUTURE MAKER LIMITED</t>
  </si>
  <si>
    <t>NORTH POINT HONG KONG 8JAVA ROAD, ROOM 709 WELLBORNE C</t>
  </si>
  <si>
    <t>ООО `ИМПЭКС-ТРЕЙД`</t>
  </si>
  <si>
    <t>127276, , Г. МОСКВА, БОТАНИЧЕСКАЯ, Д. 14, ОФ. 21</t>
  </si>
  <si>
    <t>УСТРОЙСТВА ПРОЧИЕ ТОЛЬКО НА ГАЗОВОМ И ДРУГИХ ВИДАХ ТОПЛИВА.НАГРЕВАТЕЛЬНЫЕ УСТРОЙСТВА НА ГАЗЕ,В ОСНОВНОМ ИСПОЛЬЗУЮТ НА УЛИЦЕ В КАФЕ,ИЗГОТОВЛЕНЫ ИЗ НЕРЖАВЕЮЩЕЙ СТАЛИ , С МАРКИРОВКОЙ `ОЕМ`,КОД ОКП 369650 ВСЕГО-15ШТ</t>
  </si>
  <si>
    <t>CE INTERNATIONAL LIMITED, НЕ ОБОЗНАЧЕН</t>
  </si>
  <si>
    <t>CE INTERNATIONAL</t>
  </si>
  <si>
    <t>10702030/140516/0024265</t>
  </si>
  <si>
    <t>DRAGON LINK ENTERPRISES (BEIJING) LTD. TO ORDER BY YARDCREST UNIVERSAL INC.</t>
  </si>
  <si>
    <t xml:space="preserve"> JIANGUOMENWAI AVENUE,CHAOYANG DISTRICT BEIJING RM.1203,BLDG 1 G.T.INT'L CENTER,JIA 3 YONGANDONGLI</t>
  </si>
  <si>
    <t>ООО `КАМЕРТОН`</t>
  </si>
  <si>
    <t>690912, ПРИМОРСКИЙ КРАЙ, Г.ВЛАДИВОСТОК,П.ТРУДОВОЕ, УЛ.ЛЕРМОНТОВА, Д.83, ЛИТ. А,</t>
  </si>
  <si>
    <t>ВЫСТАВОЧНАЯ ПРОДУКЦИЯ ОБОГРЕВАТЕЛИ НЕЭЛЕКТРИЧЕСКИЕ НА ГАЗОВОМ ВИДЕ ТОПЛИВА:ОБОГРЕВАТЕЛЬ ГАЗОВЫЙ, МАРКА CHF, АРТИКУЛ HXD-E(GLA), 3 ШТ</t>
  </si>
  <si>
    <t>CHANGZHOU HONGMAOXINDA FURNACE CO.,LTD</t>
  </si>
  <si>
    <t>CHANGZHOU HONGMAOXINDA FURNACE CO.LTD</t>
  </si>
  <si>
    <t>FOB</t>
  </si>
  <si>
    <t>CPT</t>
  </si>
  <si>
    <t>ENDERS COLSMAN AG</t>
  </si>
  <si>
    <t>ООО `ФОНТАН`</t>
  </si>
  <si>
    <t>191025, ГОРОД, САНКТ-ПЕТЕРБУРГ, ПР НЕВСКИЙ, Д.53, ЛИТ Я, ПОМ 5Н</t>
  </si>
  <si>
    <t>10216110/050315/0008439</t>
  </si>
  <si>
    <t>I.P HANDELS GMBH</t>
  </si>
  <si>
    <t>24534 NEUMUENSTER KUHBERG 32</t>
  </si>
  <si>
    <t>УЛИЧНЫЙ ГАЗОВЫЙ ИНФРАКРАСНЫЙ ОБОГРЕВАТЕЛЬ(TERRASSENHEIZER) С ТЕРМОЭЛЕКТРИЧЕСКИМ РЕГУЛЯТОРОМ. КОД ОКП 48 5811. ЧАСТЬ МАФИТРЕЙЛЕРА HHWA 1098. :</t>
  </si>
  <si>
    <t>ENDERS METALL WARE (FOSHAN) LTD</t>
  </si>
  <si>
    <t>10226050/300513/0020597</t>
  </si>
  <si>
    <t>EUROMAC B.V.</t>
  </si>
  <si>
    <t>8281 GENEMUIDEN KOKOSSTRAAT 20' 8281, , GENEMUIDEN, KOKOSSTRAAT 20</t>
  </si>
  <si>
    <t>ООО `КРАСНОЕ КОЛЕСО`</t>
  </si>
  <si>
    <t>238310 КАЛИНИНГРАДСКАЯ ОБЛ., ГУРЬЕВСКИЙ РАЙОН ПОС. ВАСИЛЬКОВО УЛ. ШАТУРСКАЯ, Д.1Г' 238310, КАЛИНИНГРАДСКАЯ ОБЛ., ГУРЬЕВСКИЙ РАЙОН, ПОС. ВАСИЛЬКОВО, УЛ. ШАТУРСКАЯ,</t>
  </si>
  <si>
    <t>АППАРАТЫ ОТОПИТЕЛЬНЫЕ НА ГАЗООБРАЗНОМ ТОПЛИВЕ ,ДЛЯ ОБОГРЕВА ПРОСТРАНСТВА (НЕ ДЛЯ ВНУТРЕННИХ ПОМЕЩЕНИЙ), ВЕС ПОДДОНОВ 78.26КГ АРТ. 323092 ГАЗОВЫЙ ОБОГРЕВАТЕЛЬ,ТМ `EUROM`, МОДЕЛЬ THG 12000,РАСХОД ГАЗА 450/870 ГР/ЧАС, ВЫСОТА 220СМ, ТЕПЛОВАЯ МОЩНОСТЬ 5-1</t>
  </si>
  <si>
    <t>EUROMAC B.V., EUROM</t>
  </si>
  <si>
    <t>EUROM</t>
  </si>
  <si>
    <t>10226020/121013/0010259</t>
  </si>
  <si>
    <t>8281 GENEMUIDEN KOKOSSTRAAT, 20</t>
  </si>
  <si>
    <t>238310, КАЛИНИНГРАДСКАЯ ОБЛАСТЬ, П. ВАСИЛЬКОВО, УЛ. ШАТУРСКАЯ, 1 Г.</t>
  </si>
  <si>
    <t>АППАРАТЫ ОТОПИТЕЛЬНЫЕ НА ГАЗООБРАЗНОМ ТОПЛИВЕ, ДЛЯ ОБОГРЕВА ПРОСТРАНСТВА (ДЛЯ ИСП. НА ТЕРРАСАХ), РАСХОД ГАЗА 450/870 ГР/ЧАС, ВЫСОТА 210СМ, ТЕПЛОВАЯ МОЩНОСТЬ 5-12 КВТ:</t>
  </si>
  <si>
    <t>АППАРАТЫ ОТОПИТЕЛЬНЫЕ НА ГАЗООБРАЗНОМ ТОПЛИВЕ, ДЛЯ ОБОГРЕВА ПРОСТРАНСТВА (ДЛЯ ИСП. НА ТЕРРАСАХ), РАСХОД ГАЗА 450/870 ГР/ЧАС, ВЫСОТА 220СМ, ТЕПЛОВАЯ МОЩНОСТЬ 5-12 КВТ:</t>
  </si>
  <si>
    <t>10210100/270415/0011919</t>
  </si>
  <si>
    <t>REDSHIFT SALES LLP</t>
  </si>
  <si>
    <t>WD6 3EW HERTFORDSHIRE ELSTREE ST.NICHOLAS CLOSE,THE STUDIO,SUITE 1</t>
  </si>
  <si>
    <t>ООО `ИНЖЕНЕР-ГРУПП`</t>
  </si>
  <si>
    <t>191186, ГОРОД, САНКТ-ПЕТЕРБУРГ, НАБЕРЕЖНАЯ РЕКИ МОЙКИ, Д.27, ЛИТ.А ПОМ.6Н</t>
  </si>
  <si>
    <t>ФИНЛЯНДИЯ</t>
  </si>
  <si>
    <t>АППАРАТЫ ОТОПИТЕЛЬНЫЕ НА ГАЗООБРАЗНОМ ТОПЛИВЕ: ГАЗОВЫЕ НАСТЕННЫЕ ОБОГРЕВАТЕЛИ, В УПАКОВКЕ НА ПОДДОНЕ. КОД ОКП 48 5811. ОБЩИЙ ВЕС БРУТТО 165КГ.ОБОГРЕВАТЕЛЬ ПРИМЕНЯЕТСЯ ДЛЯ ДОПОЛНИТЕЛЬНОГО ОТОПЛЕНИЯ НЕБОЛЬШИХ ХОЗЯЙСТВЕННЫХ ПОМЕЩЕНИЙ: МАСТЕРСКИХ, СКЛАДСКИХ ПОМЕЩЕНИЙ И БЫТОВОК. НОМИНАЛЬНАЯ МОЩНОСТЬ: 1,4 КВТ РАСХОД ГАЗА: 0,26 М3/ЧАС</t>
  </si>
  <si>
    <t>ЕУРОМАТЕ ЛТД</t>
  </si>
  <si>
    <t>EUROMATE</t>
  </si>
  <si>
    <t>10714040/020316/0007485</t>
  </si>
  <si>
    <t>UNICO LOGISTICS(SHANGHAI)CO.,LTD GUANGZHOU BRANCH AS AGENT FOR TRANSCONTAINER O/B OF XINJIANG MADINA INTERNATIONAL LOGISTICS CO., LTD</t>
  </si>
  <si>
    <t xml:space="preserve"> TIANJIN HAIHE INDUSTRIAL PARK SHUFU COUNTY XINJIANG CHINA</t>
  </si>
  <si>
    <t>ООО `ЭКОМАКС`</t>
  </si>
  <si>
    <t>656066, АЛТАЙСКИЙ КРАЙ, Г. БАРНАУЛ, УЛ. ПАВЛОВСКИЙ ТРАКТ, 108-234</t>
  </si>
  <si>
    <t>УЛИЧНЫЙ ГАЗОВЫЙ ОБОГРЕВАТЕЛЬ МЕТАЛЛИЧЕСКИЙ, ДЛЯ БЫТОВОГО ПРИМЕНЕНИЯ, РАБОТАЮЩИЙ НА ГАЗООБРАЗНОМ ТОПЛИВЕ, ДЛЯ ОБОГРЕВА ОТКРЫТОГО ПРОСТРАНСТВА (ТЕРРАС, БЕСЕДОК, СПОРТИВНЫХ ПЛОЩАДОК), БЕЗ ТРУБКИ ДЛЯ ОТВОДА ПРОДУКТОВ СГОРАНИЯ, СЕРИЯ `FASHION CITY`. ВСЕГО- 2 ШТ, 2 УПАКОВКИ. :, МАРКА НЕ ОБОЗНАЧЕНА, 0</t>
  </si>
  <si>
    <t>FASHION CITY CO., LTD</t>
  </si>
  <si>
    <t>FASHION CITY CO.</t>
  </si>
  <si>
    <t>10216100/290814/0076310</t>
  </si>
  <si>
    <t>JIANGSU GARDENSUN FURNACE CO., LTD</t>
  </si>
  <si>
    <t>111111 CHANGZHOU JIANGSU NO. 1 XINWU VILLAGE BOYI</t>
  </si>
  <si>
    <t>ООО `НИДЕЯ`</t>
  </si>
  <si>
    <t>125502, Г, МОСКВА, УЛ ПЕТРОЗАВОДСКАЯ, Д. 9, КОРПС 2, ОФИС 8</t>
  </si>
  <si>
    <t>АППАРАТЫ ОТОПИТЕЛЬНЫЕ НА ГАЗООБРАЗНОМ ТОПЛИВЕ - УЛИЧНЫЕ ОБОГРЕВАТЕЛИ, ИЗ ЧЁРНЫХ МЕТАЛЛОВИСПОЛЬЗУЮТСЯ ДЛЯ УСТАНОВКИ НА УЛИЦЕ, НА ОТКРЫТОЙ МЕСТНОСТИ: В САДУ, НА УЧАСТКЕ.:</t>
  </si>
  <si>
    <t>JIANGSU GARDENSUN FURNACE CO., LTD, КИТАЙ</t>
  </si>
  <si>
    <t>GARDEN SUN</t>
  </si>
  <si>
    <t>10130182/200115/0000277</t>
  </si>
  <si>
    <t>`JIANGSU GARDENSUN FURNACE CO., LTD`</t>
  </si>
  <si>
    <t>JIANGSU PROVINCE NO.1 XINWU VILLAGE, BOYI TOWN, CHANGZHOU CITY</t>
  </si>
  <si>
    <t>КРАСНОГОРСКИЙ ФИЛИАЛ`КРОКУС СИТИ`АО`КРОКУС`</t>
  </si>
  <si>
    <t>143402, М.О.,КРАСНОГОРСКИЙ РАЙОН, Г. КРАСНОГОРСК, УЛ.МЕЖДУНАРОДНАЯ,Д.6</t>
  </si>
  <si>
    <t>ВОЗДУХОНАГРЕВАТЕЛИ ГАЗОВЫЕ `СВЕТЛЫЕ` ИНФРАКРАСНОГО ИЗЛУЧЕНИЯ,УЛИЧНЫЕ,МОД:`HSS-AFXTB` - 100 ШТ. (ИСКУССТВЕННЫЙ РОТАНГ, ЖЕЛЕЗО, АЛЮМИНИЙ),УПАК.В КАРТ.КОР. :</t>
  </si>
  <si>
    <t>ВОЗДУХОНАГРЕВАТЕЛИ ГАЗОВЫЕ `СВЕТЛЫЕ` ИНФРАКРАСНОГО ИЗЛУЧЕНИЯ,УЛИЧНЫЕ,МОД:`HSS-AGH` - 185 ШТ. (ЖЕЛЕЗО, АЛЮМИНИЙ),УПАК.В КАРТ.КОР. :</t>
  </si>
  <si>
    <t>ВОЗДУХОНАГРЕВАТЕЛИ ГАЗОВЫЕ `СВЕТЛЫЕ` ИНФРАКРАСНОГО ИЗЛУЧЕНИЯ,УЛИЧНЫЕ,МОД:`HSS-ASH` - 100 ШТ. (ЖЕЛЕЗО,АЛЮМИНИЙ),УПАК.В КАРТ.КОР. :</t>
  </si>
  <si>
    <t>ВОЗДУХОНАГРЕВАТЕЛИ ГАЗОВЫЕ `СВЕТЛЫЕ` ИНФРАКРАСНОГО ИЗЛУЧЕНИЯ,УЛИЧНЫЕ,МОД:`HSS-RSDGHW` - 260 ШТ. (ИСКУССТВЕННЫЙ РОТАНГ, ЖЕЛЕЗО, АЛЮМИНИЙ),УПАК.В КАРТ.КОР. :</t>
  </si>
  <si>
    <t>ВОЗДУХОНАГРЕВАТЕЛИ ГАЗОВЫЕ `СВЕТЛЫЕ` ИНФРАКРАСНОГО ИЗЛУЧЕНИЯ,УЛИЧНЫЕ,МОД:`HSS-RSDGHW` - 40 ШТ. (ИСКУССТВЕННЫЙ РОТАНГ, ЖЕЛЕЗО, АЛЮМИНИЙ),УПАК.В КАРТ.КОР. :</t>
  </si>
  <si>
    <t>ВОЗДУХОНАГРЕВАТЕЛИ ГАЗОВЫЕ `СВЕТЛЫЕ` ИНФРАКРАСНОГО ИЗЛУЧЕНИЯ,УЛИЧНЫЕ,МОД:`HSS-RSSS` - 50 ШТ. (НЕРЖАВЕЮЩАЯ СТАЛЬ, АЛЮМИНИЙ),УПАК.В КАРТ.КОР. :</t>
  </si>
  <si>
    <t>ВОЗДУХОНАГРЕВАТЕЛИ ГАЗОВЫЕ ПРОМЫШЛЕННЫЕ,СМЕСИТЕЛЬНЫЕ,УЛИЧНЫЕ,МОД:`BFH-APC` - 250 ШТ. (ЖЕЛЕЗО, АЛЮМИНИЙ),УПАК.В КАРТ.КОР. :</t>
  </si>
  <si>
    <t>ВОЗДУХОНАГРЕВАТЕЛИ ГАЗОВЫЕ ПРОМЫШЛЕННЫЕ,СМЕСИТЕЛЬНЫЕ,УЛИЧНЫЕ,МОД:`BFH-ASS` - 50 ШТ. (НЕРЖАВЕЮЩАЯ СТАЛЬ, ЖЕЛЕЗО, АЛЮМИНИЙ),УПАК.В КАРТ.КОР. :</t>
  </si>
  <si>
    <t>10714040/180413/0015732</t>
  </si>
  <si>
    <t>JINGSU GARDENSUN FURNACE CO., LTD</t>
  </si>
  <si>
    <t>CHINA CHANGZHOU JIANGSU NO. 1 XINWU VILLAGE BOYI TOWN WUJIN</t>
  </si>
  <si>
    <t>ЗАО `ВЭД АГЕНТ`</t>
  </si>
  <si>
    <t>630048, НОВОСИБИРСКАЯ ОБЛАСТЬ, Г.НОВОСИБИРСК, ПЛОЩАДЬ КАРЛА МАРКСА, Д. 7</t>
  </si>
  <si>
    <t>ГАЗОВЫЕ ИНФРАКРАСНЫЕ УЛИЧНЫЕ ОБОГРЕВАТЕЛИ ИЗ ЧЕРНЫХ МЕТАЛЛОВ, РАБОТАЮЩИЕ НА ГАЗООБРАЗНОМ ТОПЛИВЕ, ПРЕДНАЗНАЧЕНЫ ДЛЯ ОБОГРЕВА УЛИЧНЫХ ПРОСТРАНСТВ, МОДЕЛЬ GPH,КОД ОКП:36 9620, ВСЕГО -75 ШТ., -75 КОР.</t>
  </si>
  <si>
    <t xml:space="preserve">JIANGSU GARDENSUN FURNACE CO., LTD, </t>
  </si>
  <si>
    <t>ГАЗОВЫЕ ИНФРАКРАСНЫЕ УЛИЧНЫЕ ОБОГРЕВАТЕЛИ ИЗ ЧЕРНЫХ МЕТАЛЛОВ, РАБОТАЮЩИЕ НА ГАЗООБРАЗНОМ ТОПЛИВЕ, ПРЕДНАЗНАЧЕНЫ ДЛЯ ОБОГРЕВА УЛИЧНЫХ ПРОСТРАНСТВ, МОДЕЛЬ GPH-F,КОД ОКП:36 9620, ВСЕГО -54 ШТ., -54 КОР.</t>
  </si>
  <si>
    <t>10702070/130813/0011922</t>
  </si>
  <si>
    <t>JIANGSU GARDENSUN FURNACE CO., LTD.</t>
  </si>
  <si>
    <t>CHINA CHANGZHOU JIANGSU NO.1 XINWU VILLAGE BOYI TOWN WUJIN' , CHINA, CHANGZHOU JIANGSU, NO.1 XINWU VILLAGE BOYI TOWN WUJIN</t>
  </si>
  <si>
    <t>НОВОСИБИРСКАЯ ОБЛАСТЬ, ЛЕНИНСКИЙ РАЙОН Г.НОВОСИБИРСК ПЛОЩАДЬ КАРЛА МАРКСА, Д. 7' , НОВОСИБИРСКАЯ ОБЛАСТЬ, ЛЕНИНСКИЙ РАЙОН, Г.НОВОСИБИРСК, ПЛОЩАДЬ КАРЛА МАРКСА, Д</t>
  </si>
  <si>
    <t>ГАЗОВЫЕ ИНФРАКРАСНЫЕ УЛИЧНЫЕ ОБОГРЕВАТЕЛИ ИЗ ЧЕРНЫХ МЕТАЛЛОВ, РАБОТАЮЩИЕ НА ГАЗООБРАЗНОМ ТОПЛИВЕ, ПРЕДНАЗНАЧЕНЫ ДЛЯ ОБОГРЕВА УЛИЧНЫХ ПРОСТРАНСТВ, МОДЕЛЬ:GPH, КОД ОКП: 36 9620,УПАК. В КАР. КОР., ВСЕГО -112 ШТ., -112 КОР.</t>
  </si>
  <si>
    <t>JIANGSU GARDENSUN FURNACE CO., LTD., НЕ ОБОЗНАЧЕНО</t>
  </si>
  <si>
    <t>ГАЗОВЫЕ ИНФРАКРАСНЫЕ УЛИЧНЫЕ ОБОГРЕВАТЕЛИ ИЗ ЧЕРНЫХ МЕТАЛЛОВ, РАБОТАЮЩИЕ НА ГАЗООБРАЗНОМ ТОПЛИВЕ, ПРЕДНАЗНАЧЕНЫ ДЛЯ ОБОГРЕВА УЛИЧНЫХ ПРОСТРАНСТВ, МОДЕЛЬ:GPH-F, КОД ОКП: 36 9620,УПАК. В КАР. КОР., ВСЕГО -30 ШТ., -30 КОР.</t>
  </si>
  <si>
    <t>10216100/100514/0038422</t>
  </si>
  <si>
    <t>`JIANGSU GARDENSUN FURNECE CO.,LTD` (ПО ПОРУЧЕНИЮ: `ATLANTIK INTERTRADE L.P.`)</t>
  </si>
  <si>
    <t>111111 JIANGSU WUJIN CHANGZHOU NO.1 XINWU VILLAGE BOYI TOWN</t>
  </si>
  <si>
    <t>ООО `ЗАРЯ`</t>
  </si>
  <si>
    <t>198096, ГОРОД, САНКТ-ПЕТЕРБУРГ, УЛ. ЗАЙЦЕВА,8 ЛИТ.А, ПОМ.12-Н</t>
  </si>
  <si>
    <t>ГАЗОВЫЙ ИНФРАКРАСНЫЙ УЛИЧНЫЙ ОБОГРЕВАТЕЛЬ С ПЬЕЗОРОЗЖИГОМ, МАТЕРИАЛ - НЕРЖАВЕЮЩАЯ СТАЛЬ, МОЩНОСТЬЮ 13000ВТ, ПРОПУСКНАЯ СПОСОБНОСТЬ 945 ГР/ЧАС, КОД ОКП: 48 5811:</t>
  </si>
  <si>
    <t>JIANGSU GARDENSUN FURNACE CO.,LTD</t>
  </si>
  <si>
    <t>ГАЗОВЫЙ ИНФРАКРАСНЫЙ УЛИЧНЫЙ ОБОГРЕВАТЕЛЬ С ПЬЕЗОРОЗЖИГОМ, МАТЕРИАЛ - НЕРЖАВЕЮЩАЯ СТАЛЬ, МОЩНОСТЬЮ 5000-13000ВТ, ПРОПУСКНАЯ СПОСОБНОСТЬ 450-870 ГР/ЧАС, КОД ОКП: 48 5811:</t>
  </si>
  <si>
    <t>ГАЗОВЫЙ ИНФРАКРАСНЫЙ УЛИЧНЫЙ ОБОГРЕВАТЕЛЬ С ПЬЕЗОРОЗЖИГОМ, МАТЕРИАЛ - СТАЛЬ, МОЩНОСТЬЮ 5000-12000ВТ, ПРОПУСКНАЯ СПОСОБНОСТЬ 450-870 ГР/ЧАС, КОД ОКП: 48 5811:</t>
  </si>
  <si>
    <t>ГАЗОВЫЙ ИНФРАКРАСНЫЙ УЛИЧНЫЙ ОБОГРЕВАТЕЛЬ С ПЬЕЗОРОЗЖИГОМ, МАТЕРИАЛ - СТАЛЬ, МОЩНОСТЬЮ 5000-13000ВТ, ПРОПУСКНАЯ СПОСОБНОСТЬ 450-870 ГР/ЧАС, КОД ОКП: 48 5811:</t>
  </si>
  <si>
    <t>Страна происхождения</t>
  </si>
  <si>
    <t>Страна назначения</t>
  </si>
  <si>
    <t>ПРОЧИЕ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</si>
</sst>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8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3" borderId="0" xfId="0" applyFont="1" applyFill="1"/>
    <xf numFmtId="0" fontId="1" fillId="4" borderId="0" xfId="0" applyFont="1" applyFill="1"/>
    <xf numFmtId="0" fontId="1" fillId="5" borderId="1" xfId="0" applyFont="1" applyFill="1" applyBorder="1"/>
    <xf numFmtId="0" fontId="1" fillId="5" borderId="0" xfId="0" applyFont="1" applyFill="1"/>
    <xf numFmtId="14" fontId="0" fillId="0" borderId="0" xfId="0" applyNumberFormat="1"/>
    <xf numFmtId="1" fontId="0" fillId="0" borderId="0" xfId="0" applyNumberFormat="1"/>
    <xf numFmtId="0" fontId="0" fillId="6" borderId="0" xfId="0" applyFill="1"/>
    <xf numFmtId="0" fontId="0" fillId="0" borderId="0" xfId="0" applyFill="1"/>
    <xf numFmtId="0" fontId="1" fillId="7" borderId="0" xfId="0" applyFont="1" applyFill="1"/>
  </cellXfs>
  <cellStyles count="61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2" builtinId="9" hidden="1"/>
    <cellStyle name="Просмотренная гиперссылка" xfId="44" builtinId="9" hidden="1"/>
    <cellStyle name="Просмотренная гиперссылка" xfId="46" builtinId="9" hidden="1"/>
    <cellStyle name="Просмотренная гиперссылка" xfId="48" builtinId="9" hidden="1"/>
    <cellStyle name="Просмотренная гиперссылка" xfId="50" builtinId="9" hidden="1"/>
    <cellStyle name="Просмотренная гиперссылка" xfId="52" builtinId="9" hidden="1"/>
    <cellStyle name="Просмотренная гиперссылка" xfId="54" builtinId="9" hidden="1"/>
    <cellStyle name="Просмотренная гиперссылка" xfId="56" builtinId="9" hidden="1"/>
    <cellStyle name="Просмотренная гиперссылка" xfId="58" builtinId="9" hidden="1"/>
    <cellStyle name="Просмотренная гиперссылка" xfId="60" builtinId="9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tabSelected="1" zoomScale="80" zoomScaleNormal="80" zoomScalePageLayoutView="80" workbookViewId="0">
      <selection activeCell="A42" sqref="A42:XFD231"/>
    </sheetView>
  </sheetViews>
  <sheetFormatPr baseColWidth="10" defaultColWidth="8.83203125" defaultRowHeight="14" x14ac:dyDescent="0"/>
  <cols>
    <col min="14" max="14" width="14.83203125" customWidth="1"/>
    <col min="15" max="15" width="17" customWidth="1"/>
    <col min="17" max="17" width="34.33203125" customWidth="1"/>
  </cols>
  <sheetData>
    <row r="1" spans="1:36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11" t="s">
        <v>163</v>
      </c>
      <c r="O1" s="11" t="s">
        <v>164</v>
      </c>
      <c r="P1" s="2" t="s">
        <v>13</v>
      </c>
      <c r="Q1" s="4" t="s">
        <v>14</v>
      </c>
      <c r="R1" t="s">
        <v>15</v>
      </c>
      <c r="S1" s="5" t="s">
        <v>16</v>
      </c>
      <c r="T1" s="5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t="str">
        <f>R1</f>
        <v>ARTTOOL</v>
      </c>
      <c r="AA1" t="str">
        <f>Z1</f>
        <v>ARTTOOL</v>
      </c>
      <c r="AB1" s="2" t="s">
        <v>23</v>
      </c>
      <c r="AC1" s="2" t="s">
        <v>24</v>
      </c>
      <c r="AD1" s="3" t="s">
        <v>25</v>
      </c>
      <c r="AE1" s="6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</row>
    <row r="2" spans="1:36">
      <c r="A2">
        <v>88410</v>
      </c>
      <c r="B2" t="s">
        <v>38</v>
      </c>
      <c r="C2" s="7">
        <v>42185</v>
      </c>
      <c r="D2" s="8">
        <v>2015</v>
      </c>
      <c r="E2" s="8">
        <v>6</v>
      </c>
      <c r="F2" t="s">
        <v>39</v>
      </c>
      <c r="G2">
        <v>7706737783</v>
      </c>
      <c r="H2" t="s">
        <v>40</v>
      </c>
      <c r="I2" t="s">
        <v>41</v>
      </c>
      <c r="K2" t="s">
        <v>42</v>
      </c>
      <c r="L2" t="s">
        <v>43</v>
      </c>
      <c r="M2" t="s">
        <v>44</v>
      </c>
      <c r="N2" t="s">
        <v>165</v>
      </c>
      <c r="O2" t="s">
        <v>45</v>
      </c>
      <c r="P2" t="s">
        <v>46</v>
      </c>
      <c r="Q2" t="s">
        <v>50</v>
      </c>
      <c r="R2">
        <f t="shared" ref="R2:R33" si="0">IF(ISERROR(FIND(R$1,Q2,1)),0,1)</f>
        <v>0</v>
      </c>
      <c r="U2" t="s">
        <v>35</v>
      </c>
      <c r="V2" t="s">
        <v>36</v>
      </c>
      <c r="W2" t="s">
        <v>47</v>
      </c>
      <c r="X2" t="s">
        <v>37</v>
      </c>
      <c r="Y2" s="9">
        <v>0</v>
      </c>
      <c r="Z2">
        <f t="shared" ref="Z2:Z33" si="1">IF(ISERROR(FIND(Z$1,AB2,1)),0,1)</f>
        <v>0</v>
      </c>
      <c r="AA2">
        <f t="shared" ref="AA2:AA33" si="2">IF(ISERROR(FIND(AA$1,AC2,1)),0,1)</f>
        <v>0</v>
      </c>
      <c r="AB2" t="s">
        <v>48</v>
      </c>
      <c r="AC2" t="s">
        <v>49</v>
      </c>
      <c r="AD2" s="9" t="s">
        <v>49</v>
      </c>
      <c r="AE2">
        <v>100</v>
      </c>
      <c r="AF2">
        <v>20</v>
      </c>
      <c r="AG2">
        <v>7321819000</v>
      </c>
      <c r="AH2">
        <v>4500</v>
      </c>
      <c r="AI2">
        <v>4450</v>
      </c>
      <c r="AJ2">
        <v>16139</v>
      </c>
    </row>
    <row r="3" spans="1:36">
      <c r="A3">
        <v>11017</v>
      </c>
      <c r="B3" t="s">
        <v>51</v>
      </c>
      <c r="C3" s="7">
        <v>41370</v>
      </c>
      <c r="D3" s="8">
        <v>2013</v>
      </c>
      <c r="E3" s="8">
        <v>4</v>
      </c>
      <c r="F3" t="s">
        <v>32</v>
      </c>
      <c r="H3" t="s">
        <v>52</v>
      </c>
      <c r="I3" t="s">
        <v>53</v>
      </c>
      <c r="J3">
        <v>7805478032</v>
      </c>
      <c r="K3" t="s">
        <v>54</v>
      </c>
      <c r="L3" t="s">
        <v>55</v>
      </c>
      <c r="M3" t="s">
        <v>56</v>
      </c>
      <c r="N3" t="s">
        <v>56</v>
      </c>
      <c r="P3" t="s">
        <v>57</v>
      </c>
      <c r="Q3" t="s">
        <v>58</v>
      </c>
      <c r="R3">
        <f t="shared" si="0"/>
        <v>0</v>
      </c>
      <c r="U3" t="s">
        <v>35</v>
      </c>
      <c r="V3" t="s">
        <v>36</v>
      </c>
      <c r="W3" t="s">
        <v>47</v>
      </c>
      <c r="X3" t="s">
        <v>37</v>
      </c>
      <c r="Y3">
        <v>0</v>
      </c>
      <c r="Z3">
        <f t="shared" si="1"/>
        <v>0</v>
      </c>
      <c r="AA3">
        <f t="shared" si="2"/>
        <v>0</v>
      </c>
      <c r="AB3" t="s">
        <v>59</v>
      </c>
      <c r="AC3" t="s">
        <v>60</v>
      </c>
      <c r="AD3" t="s">
        <v>60</v>
      </c>
      <c r="AE3">
        <v>45</v>
      </c>
      <c r="AF3">
        <v>2</v>
      </c>
      <c r="AG3">
        <v>7321819000</v>
      </c>
      <c r="AH3">
        <v>1479.5</v>
      </c>
      <c r="AI3">
        <v>1340</v>
      </c>
      <c r="AJ3">
        <v>5628.15</v>
      </c>
    </row>
    <row r="4" spans="1:36">
      <c r="A4">
        <v>11018</v>
      </c>
      <c r="B4" t="s">
        <v>51</v>
      </c>
      <c r="C4" s="7">
        <v>41370</v>
      </c>
      <c r="D4" s="8">
        <v>2013</v>
      </c>
      <c r="E4" s="8">
        <v>4</v>
      </c>
      <c r="F4" t="s">
        <v>32</v>
      </c>
      <c r="H4" t="s">
        <v>52</v>
      </c>
      <c r="I4" t="s">
        <v>53</v>
      </c>
      <c r="J4">
        <v>7805478032</v>
      </c>
      <c r="K4" t="s">
        <v>54</v>
      </c>
      <c r="L4" t="s">
        <v>55</v>
      </c>
      <c r="M4" t="s">
        <v>56</v>
      </c>
      <c r="N4" t="s">
        <v>56</v>
      </c>
      <c r="P4" t="s">
        <v>57</v>
      </c>
      <c r="Q4" t="s">
        <v>58</v>
      </c>
      <c r="R4">
        <f t="shared" si="0"/>
        <v>0</v>
      </c>
      <c r="U4" t="s">
        <v>35</v>
      </c>
      <c r="V4" t="s">
        <v>36</v>
      </c>
      <c r="W4" t="s">
        <v>47</v>
      </c>
      <c r="X4" t="s">
        <v>37</v>
      </c>
      <c r="Y4">
        <v>0</v>
      </c>
      <c r="Z4">
        <f t="shared" si="1"/>
        <v>0</v>
      </c>
      <c r="AA4">
        <f t="shared" si="2"/>
        <v>0</v>
      </c>
      <c r="AB4" t="s">
        <v>59</v>
      </c>
      <c r="AC4" t="s">
        <v>60</v>
      </c>
      <c r="AD4" t="s">
        <v>60</v>
      </c>
      <c r="AE4">
        <v>95</v>
      </c>
      <c r="AF4">
        <v>1</v>
      </c>
      <c r="AG4">
        <v>7321819000</v>
      </c>
      <c r="AH4">
        <v>1909.5</v>
      </c>
      <c r="AI4">
        <v>1745</v>
      </c>
      <c r="AJ4">
        <v>7329.25</v>
      </c>
    </row>
    <row r="5" spans="1:36">
      <c r="A5">
        <v>2757</v>
      </c>
      <c r="B5" t="s">
        <v>61</v>
      </c>
      <c r="C5" s="7">
        <v>41312</v>
      </c>
      <c r="D5" s="8">
        <v>2013</v>
      </c>
      <c r="E5" s="8">
        <v>2</v>
      </c>
      <c r="F5" t="s">
        <v>32</v>
      </c>
      <c r="H5" t="s">
        <v>62</v>
      </c>
      <c r="I5" t="s">
        <v>63</v>
      </c>
      <c r="J5">
        <v>7715889510</v>
      </c>
      <c r="K5" t="s">
        <v>64</v>
      </c>
      <c r="L5" t="s">
        <v>65</v>
      </c>
      <c r="M5" t="s">
        <v>56</v>
      </c>
      <c r="N5" t="s">
        <v>56</v>
      </c>
      <c r="P5" t="s">
        <v>57</v>
      </c>
      <c r="Q5" t="s">
        <v>66</v>
      </c>
      <c r="R5">
        <f t="shared" si="0"/>
        <v>0</v>
      </c>
      <c r="U5" t="s">
        <v>35</v>
      </c>
      <c r="V5" t="s">
        <v>36</v>
      </c>
      <c r="X5" t="s">
        <v>37</v>
      </c>
      <c r="Y5">
        <v>0</v>
      </c>
      <c r="Z5">
        <f t="shared" si="1"/>
        <v>0</v>
      </c>
      <c r="AA5">
        <f t="shared" si="2"/>
        <v>0</v>
      </c>
      <c r="AB5" t="s">
        <v>67</v>
      </c>
      <c r="AC5" s="10" t="s">
        <v>68</v>
      </c>
      <c r="AD5" s="10" t="s">
        <v>68</v>
      </c>
      <c r="AE5">
        <v>15</v>
      </c>
      <c r="AF5">
        <v>5</v>
      </c>
      <c r="AG5">
        <v>7321819000</v>
      </c>
      <c r="AH5">
        <v>385.5</v>
      </c>
      <c r="AI5">
        <v>368.5</v>
      </c>
      <c r="AJ5">
        <v>1477.65</v>
      </c>
    </row>
    <row r="6" spans="1:36">
      <c r="A6">
        <v>112914</v>
      </c>
      <c r="B6" t="s">
        <v>69</v>
      </c>
      <c r="C6" s="7">
        <v>42504</v>
      </c>
      <c r="D6" s="8">
        <v>2016</v>
      </c>
      <c r="E6" s="8">
        <v>5</v>
      </c>
      <c r="F6" t="s">
        <v>32</v>
      </c>
      <c r="H6" t="s">
        <v>70</v>
      </c>
      <c r="I6" t="s">
        <v>71</v>
      </c>
      <c r="J6">
        <v>2543054588</v>
      </c>
      <c r="K6" t="s">
        <v>72</v>
      </c>
      <c r="L6" t="s">
        <v>73</v>
      </c>
      <c r="M6" t="s">
        <v>56</v>
      </c>
      <c r="N6" t="s">
        <v>56</v>
      </c>
      <c r="O6" t="s">
        <v>44</v>
      </c>
      <c r="P6" t="s">
        <v>57</v>
      </c>
      <c r="Q6" t="s">
        <v>74</v>
      </c>
      <c r="R6">
        <f t="shared" si="0"/>
        <v>0</v>
      </c>
      <c r="U6" t="s">
        <v>35</v>
      </c>
      <c r="V6" t="s">
        <v>36</v>
      </c>
      <c r="X6" t="s">
        <v>37</v>
      </c>
      <c r="Y6" s="9">
        <v>0</v>
      </c>
      <c r="Z6">
        <f t="shared" si="1"/>
        <v>0</v>
      </c>
      <c r="AA6">
        <f t="shared" si="2"/>
        <v>0</v>
      </c>
      <c r="AB6" t="s">
        <v>75</v>
      </c>
      <c r="AC6" s="10" t="s">
        <v>75</v>
      </c>
      <c r="AD6" s="10" t="s">
        <v>76</v>
      </c>
      <c r="AE6">
        <v>3</v>
      </c>
      <c r="AF6">
        <v>36</v>
      </c>
      <c r="AG6">
        <v>7321819000</v>
      </c>
      <c r="AH6">
        <v>106.65</v>
      </c>
      <c r="AI6">
        <v>96.22</v>
      </c>
      <c r="AJ6">
        <v>350.34</v>
      </c>
    </row>
    <row r="7" spans="1:36">
      <c r="A7">
        <v>82905</v>
      </c>
      <c r="B7" t="s">
        <v>82</v>
      </c>
      <c r="C7" s="7">
        <v>42068</v>
      </c>
      <c r="D7" s="8">
        <v>2015</v>
      </c>
      <c r="E7" s="8">
        <v>3</v>
      </c>
      <c r="F7" t="s">
        <v>32</v>
      </c>
      <c r="H7" t="s">
        <v>83</v>
      </c>
      <c r="I7" t="s">
        <v>84</v>
      </c>
      <c r="J7">
        <v>7718870324</v>
      </c>
      <c r="K7" t="s">
        <v>80</v>
      </c>
      <c r="L7" t="s">
        <v>81</v>
      </c>
      <c r="M7" t="s">
        <v>34</v>
      </c>
      <c r="N7" t="s">
        <v>56</v>
      </c>
      <c r="O7" t="s">
        <v>44</v>
      </c>
      <c r="P7" t="s">
        <v>46</v>
      </c>
      <c r="Q7" t="s">
        <v>85</v>
      </c>
      <c r="R7">
        <f t="shared" si="0"/>
        <v>0</v>
      </c>
      <c r="U7" t="s">
        <v>35</v>
      </c>
      <c r="V7" t="s">
        <v>36</v>
      </c>
      <c r="W7" t="s">
        <v>47</v>
      </c>
      <c r="X7" t="s">
        <v>37</v>
      </c>
      <c r="Y7" s="9">
        <v>0</v>
      </c>
      <c r="Z7">
        <f t="shared" si="1"/>
        <v>0</v>
      </c>
      <c r="AA7">
        <f t="shared" si="2"/>
        <v>0</v>
      </c>
      <c r="AB7" t="s">
        <v>86</v>
      </c>
      <c r="AC7" t="s">
        <v>79</v>
      </c>
      <c r="AD7" s="9" t="s">
        <v>79</v>
      </c>
      <c r="AE7">
        <v>1</v>
      </c>
      <c r="AF7">
        <v>1</v>
      </c>
      <c r="AG7">
        <v>7321819000</v>
      </c>
      <c r="AH7">
        <v>17</v>
      </c>
      <c r="AI7">
        <v>12</v>
      </c>
      <c r="AJ7">
        <v>135.11000000000001</v>
      </c>
    </row>
    <row r="8" spans="1:36">
      <c r="A8">
        <v>82906</v>
      </c>
      <c r="B8" t="s">
        <v>82</v>
      </c>
      <c r="C8" s="7">
        <v>42068</v>
      </c>
      <c r="D8" s="8">
        <v>2015</v>
      </c>
      <c r="E8" s="8">
        <v>3</v>
      </c>
      <c r="F8" t="s">
        <v>32</v>
      </c>
      <c r="H8" t="s">
        <v>83</v>
      </c>
      <c r="I8" t="s">
        <v>84</v>
      </c>
      <c r="J8">
        <v>7718870324</v>
      </c>
      <c r="K8" t="s">
        <v>80</v>
      </c>
      <c r="L8" t="s">
        <v>81</v>
      </c>
      <c r="M8" t="s">
        <v>34</v>
      </c>
      <c r="N8" t="s">
        <v>56</v>
      </c>
      <c r="O8" t="s">
        <v>44</v>
      </c>
      <c r="P8" t="s">
        <v>46</v>
      </c>
      <c r="Q8" t="s">
        <v>85</v>
      </c>
      <c r="R8">
        <f t="shared" si="0"/>
        <v>0</v>
      </c>
      <c r="U8" t="s">
        <v>35</v>
      </c>
      <c r="V8" t="s">
        <v>36</v>
      </c>
      <c r="W8" t="s">
        <v>47</v>
      </c>
      <c r="X8" t="s">
        <v>37</v>
      </c>
      <c r="Y8" s="9">
        <v>0</v>
      </c>
      <c r="Z8">
        <f t="shared" si="1"/>
        <v>0</v>
      </c>
      <c r="AA8">
        <f t="shared" si="2"/>
        <v>0</v>
      </c>
      <c r="AB8" t="s">
        <v>86</v>
      </c>
      <c r="AC8" t="s">
        <v>79</v>
      </c>
      <c r="AD8" s="9" t="s">
        <v>79</v>
      </c>
      <c r="AE8">
        <v>1</v>
      </c>
      <c r="AF8">
        <v>2</v>
      </c>
      <c r="AG8">
        <v>7321819000</v>
      </c>
      <c r="AH8">
        <v>17.5</v>
      </c>
      <c r="AI8">
        <v>12.5</v>
      </c>
      <c r="AJ8">
        <v>137.76</v>
      </c>
    </row>
    <row r="9" spans="1:36">
      <c r="A9">
        <v>82907</v>
      </c>
      <c r="B9" t="s">
        <v>82</v>
      </c>
      <c r="C9" s="7">
        <v>42068</v>
      </c>
      <c r="D9" s="8">
        <v>2015</v>
      </c>
      <c r="E9" s="8">
        <v>3</v>
      </c>
      <c r="F9" t="s">
        <v>32</v>
      </c>
      <c r="H9" t="s">
        <v>83</v>
      </c>
      <c r="I9" t="s">
        <v>84</v>
      </c>
      <c r="J9">
        <v>7718870324</v>
      </c>
      <c r="K9" t="s">
        <v>80</v>
      </c>
      <c r="L9" t="s">
        <v>81</v>
      </c>
      <c r="M9" t="s">
        <v>34</v>
      </c>
      <c r="N9" t="s">
        <v>56</v>
      </c>
      <c r="O9" t="s">
        <v>44</v>
      </c>
      <c r="P9" t="s">
        <v>46</v>
      </c>
      <c r="Q9" t="s">
        <v>85</v>
      </c>
      <c r="R9">
        <f t="shared" si="0"/>
        <v>0</v>
      </c>
      <c r="U9" t="s">
        <v>35</v>
      </c>
      <c r="V9" t="s">
        <v>36</v>
      </c>
      <c r="W9" t="s">
        <v>47</v>
      </c>
      <c r="X9" t="s">
        <v>37</v>
      </c>
      <c r="Y9" s="9">
        <v>0</v>
      </c>
      <c r="Z9">
        <f t="shared" si="1"/>
        <v>0</v>
      </c>
      <c r="AA9">
        <f t="shared" si="2"/>
        <v>0</v>
      </c>
      <c r="AB9" t="s">
        <v>86</v>
      </c>
      <c r="AC9" t="s">
        <v>79</v>
      </c>
      <c r="AD9" s="9" t="s">
        <v>79</v>
      </c>
      <c r="AE9">
        <v>1</v>
      </c>
      <c r="AF9">
        <v>3</v>
      </c>
      <c r="AG9">
        <v>7321819000</v>
      </c>
      <c r="AH9">
        <v>17</v>
      </c>
      <c r="AI9">
        <v>12</v>
      </c>
      <c r="AJ9">
        <v>135.1</v>
      </c>
    </row>
    <row r="10" spans="1:36">
      <c r="A10">
        <v>82908</v>
      </c>
      <c r="B10" t="s">
        <v>82</v>
      </c>
      <c r="C10" s="7">
        <v>42068</v>
      </c>
      <c r="D10" s="8">
        <v>2015</v>
      </c>
      <c r="E10" s="8">
        <v>3</v>
      </c>
      <c r="F10" t="s">
        <v>32</v>
      </c>
      <c r="H10" t="s">
        <v>83</v>
      </c>
      <c r="I10" t="s">
        <v>84</v>
      </c>
      <c r="J10">
        <v>7718870324</v>
      </c>
      <c r="K10" t="s">
        <v>80</v>
      </c>
      <c r="L10" t="s">
        <v>81</v>
      </c>
      <c r="M10" t="s">
        <v>34</v>
      </c>
      <c r="N10" t="s">
        <v>56</v>
      </c>
      <c r="O10" t="s">
        <v>44</v>
      </c>
      <c r="P10" t="s">
        <v>46</v>
      </c>
      <c r="Q10" t="s">
        <v>85</v>
      </c>
      <c r="R10">
        <f t="shared" si="0"/>
        <v>0</v>
      </c>
      <c r="U10" t="s">
        <v>35</v>
      </c>
      <c r="V10" t="s">
        <v>36</v>
      </c>
      <c r="W10" t="s">
        <v>47</v>
      </c>
      <c r="X10" t="s">
        <v>37</v>
      </c>
      <c r="Y10" s="9">
        <v>0</v>
      </c>
      <c r="Z10">
        <f t="shared" si="1"/>
        <v>0</v>
      </c>
      <c r="AA10">
        <f t="shared" si="2"/>
        <v>0</v>
      </c>
      <c r="AB10" t="s">
        <v>86</v>
      </c>
      <c r="AC10" t="s">
        <v>79</v>
      </c>
      <c r="AD10" s="9" t="s">
        <v>79</v>
      </c>
      <c r="AE10">
        <v>1</v>
      </c>
      <c r="AF10">
        <v>4</v>
      </c>
      <c r="AG10">
        <v>7321819000</v>
      </c>
      <c r="AH10">
        <v>17.5</v>
      </c>
      <c r="AI10">
        <v>12.5</v>
      </c>
      <c r="AJ10">
        <v>137.76</v>
      </c>
    </row>
    <row r="11" spans="1:36">
      <c r="A11">
        <v>82909</v>
      </c>
      <c r="B11" t="s">
        <v>82</v>
      </c>
      <c r="C11" s="7">
        <v>42068</v>
      </c>
      <c r="D11" s="8">
        <v>2015</v>
      </c>
      <c r="E11" s="8">
        <v>3</v>
      </c>
      <c r="F11" t="s">
        <v>32</v>
      </c>
      <c r="H11" t="s">
        <v>83</v>
      </c>
      <c r="I11" t="s">
        <v>84</v>
      </c>
      <c r="J11">
        <v>7718870324</v>
      </c>
      <c r="K11" t="s">
        <v>80</v>
      </c>
      <c r="L11" t="s">
        <v>81</v>
      </c>
      <c r="M11" t="s">
        <v>34</v>
      </c>
      <c r="N11" t="s">
        <v>56</v>
      </c>
      <c r="O11" t="s">
        <v>44</v>
      </c>
      <c r="P11" t="s">
        <v>46</v>
      </c>
      <c r="Q11" t="s">
        <v>85</v>
      </c>
      <c r="R11">
        <f t="shared" si="0"/>
        <v>0</v>
      </c>
      <c r="U11" t="s">
        <v>35</v>
      </c>
      <c r="V11" t="s">
        <v>36</v>
      </c>
      <c r="W11" t="s">
        <v>47</v>
      </c>
      <c r="X11" t="s">
        <v>37</v>
      </c>
      <c r="Y11" s="9">
        <v>0</v>
      </c>
      <c r="Z11">
        <f t="shared" si="1"/>
        <v>0</v>
      </c>
      <c r="AA11">
        <f t="shared" si="2"/>
        <v>0</v>
      </c>
      <c r="AB11" t="s">
        <v>86</v>
      </c>
      <c r="AC11" t="s">
        <v>79</v>
      </c>
      <c r="AD11" s="9" t="s">
        <v>79</v>
      </c>
      <c r="AE11">
        <v>1</v>
      </c>
      <c r="AF11">
        <v>5</v>
      </c>
      <c r="AG11">
        <v>7321819000</v>
      </c>
      <c r="AH11">
        <v>36</v>
      </c>
      <c r="AI11">
        <v>26</v>
      </c>
      <c r="AJ11">
        <v>236.17</v>
      </c>
    </row>
    <row r="12" spans="1:36">
      <c r="A12">
        <v>13852</v>
      </c>
      <c r="B12" t="s">
        <v>87</v>
      </c>
      <c r="C12" s="7">
        <v>41424</v>
      </c>
      <c r="D12" s="8">
        <v>2013</v>
      </c>
      <c r="E12" s="8">
        <v>5</v>
      </c>
      <c r="F12" t="s">
        <v>32</v>
      </c>
      <c r="H12" t="s">
        <v>88</v>
      </c>
      <c r="I12" t="s">
        <v>89</v>
      </c>
      <c r="J12">
        <v>3906169770</v>
      </c>
      <c r="K12" t="s">
        <v>90</v>
      </c>
      <c r="L12" t="s">
        <v>91</v>
      </c>
      <c r="M12" t="s">
        <v>33</v>
      </c>
      <c r="N12" t="s">
        <v>33</v>
      </c>
      <c r="P12" t="s">
        <v>46</v>
      </c>
      <c r="Q12" t="s">
        <v>92</v>
      </c>
      <c r="R12">
        <f t="shared" si="0"/>
        <v>0</v>
      </c>
      <c r="U12" t="s">
        <v>35</v>
      </c>
      <c r="V12" t="s">
        <v>36</v>
      </c>
      <c r="X12" t="s">
        <v>37</v>
      </c>
      <c r="Y12">
        <v>0</v>
      </c>
      <c r="Z12">
        <f t="shared" si="1"/>
        <v>0</v>
      </c>
      <c r="AA12">
        <f t="shared" si="2"/>
        <v>0</v>
      </c>
      <c r="AB12" t="s">
        <v>93</v>
      </c>
      <c r="AC12" t="s">
        <v>94</v>
      </c>
      <c r="AD12" t="s">
        <v>94</v>
      </c>
      <c r="AE12">
        <v>36</v>
      </c>
      <c r="AF12">
        <v>4</v>
      </c>
      <c r="AG12">
        <v>7321819000</v>
      </c>
      <c r="AH12">
        <v>784</v>
      </c>
      <c r="AI12">
        <v>696</v>
      </c>
      <c r="AJ12">
        <v>5394.33</v>
      </c>
    </row>
    <row r="13" spans="1:36">
      <c r="A13">
        <v>29063</v>
      </c>
      <c r="B13" t="s">
        <v>95</v>
      </c>
      <c r="C13" s="7">
        <v>41559</v>
      </c>
      <c r="D13" s="8">
        <v>2013</v>
      </c>
      <c r="E13" s="8">
        <v>10</v>
      </c>
      <c r="F13" t="s">
        <v>32</v>
      </c>
      <c r="H13" t="s">
        <v>88</v>
      </c>
      <c r="I13" t="s">
        <v>96</v>
      </c>
      <c r="J13">
        <v>3906169770</v>
      </c>
      <c r="K13" t="s">
        <v>90</v>
      </c>
      <c r="L13" t="s">
        <v>97</v>
      </c>
      <c r="M13" t="s">
        <v>33</v>
      </c>
      <c r="N13" t="s">
        <v>33</v>
      </c>
      <c r="P13" t="s">
        <v>46</v>
      </c>
      <c r="Q13" t="s">
        <v>98</v>
      </c>
      <c r="R13">
        <f t="shared" si="0"/>
        <v>0</v>
      </c>
      <c r="U13" t="s">
        <v>35</v>
      </c>
      <c r="V13" t="s">
        <v>36</v>
      </c>
      <c r="X13" t="s">
        <v>37</v>
      </c>
      <c r="Y13">
        <v>0</v>
      </c>
      <c r="Z13">
        <f t="shared" si="1"/>
        <v>0</v>
      </c>
      <c r="AA13">
        <f t="shared" si="2"/>
        <v>0</v>
      </c>
      <c r="AB13" t="s">
        <v>93</v>
      </c>
      <c r="AC13" t="s">
        <v>94</v>
      </c>
      <c r="AD13" t="s">
        <v>94</v>
      </c>
      <c r="AE13">
        <v>50</v>
      </c>
      <c r="AF13">
        <v>2</v>
      </c>
      <c r="AG13">
        <v>7321819000</v>
      </c>
      <c r="AH13">
        <v>1195</v>
      </c>
      <c r="AI13">
        <v>1100</v>
      </c>
      <c r="AJ13">
        <v>9502.93</v>
      </c>
    </row>
    <row r="14" spans="1:36">
      <c r="A14">
        <v>29064</v>
      </c>
      <c r="B14" t="s">
        <v>95</v>
      </c>
      <c r="C14" s="7">
        <v>41559</v>
      </c>
      <c r="D14" s="8">
        <v>2013</v>
      </c>
      <c r="E14" s="8">
        <v>10</v>
      </c>
      <c r="F14" t="s">
        <v>32</v>
      </c>
      <c r="H14" t="s">
        <v>88</v>
      </c>
      <c r="I14" t="s">
        <v>96</v>
      </c>
      <c r="J14">
        <v>3906169770</v>
      </c>
      <c r="K14" t="s">
        <v>90</v>
      </c>
      <c r="L14" t="s">
        <v>97</v>
      </c>
      <c r="M14" t="s">
        <v>33</v>
      </c>
      <c r="N14" t="s">
        <v>33</v>
      </c>
      <c r="P14" t="s">
        <v>46</v>
      </c>
      <c r="Q14" t="s">
        <v>99</v>
      </c>
      <c r="R14">
        <f t="shared" si="0"/>
        <v>0</v>
      </c>
      <c r="U14" t="s">
        <v>35</v>
      </c>
      <c r="V14" t="s">
        <v>36</v>
      </c>
      <c r="X14" t="s">
        <v>37</v>
      </c>
      <c r="Y14">
        <v>0</v>
      </c>
      <c r="Z14">
        <f t="shared" si="1"/>
        <v>0</v>
      </c>
      <c r="AA14">
        <f t="shared" si="2"/>
        <v>0</v>
      </c>
      <c r="AB14" t="s">
        <v>93</v>
      </c>
      <c r="AC14" t="s">
        <v>94</v>
      </c>
      <c r="AD14" t="s">
        <v>94</v>
      </c>
      <c r="AE14">
        <v>7</v>
      </c>
      <c r="AF14">
        <v>1</v>
      </c>
      <c r="AG14">
        <v>7321819000</v>
      </c>
      <c r="AH14">
        <v>126</v>
      </c>
      <c r="AI14">
        <v>112</v>
      </c>
      <c r="AJ14">
        <v>907.35</v>
      </c>
    </row>
    <row r="15" spans="1:36">
      <c r="A15">
        <v>86143</v>
      </c>
      <c r="B15" t="s">
        <v>100</v>
      </c>
      <c r="C15" s="7">
        <v>42121</v>
      </c>
      <c r="D15" s="8">
        <v>2015</v>
      </c>
      <c r="E15" s="8">
        <v>4</v>
      </c>
      <c r="F15" t="s">
        <v>32</v>
      </c>
      <c r="H15" t="s">
        <v>101</v>
      </c>
      <c r="I15" t="s">
        <v>102</v>
      </c>
      <c r="J15">
        <v>7841467100</v>
      </c>
      <c r="K15" t="s">
        <v>103</v>
      </c>
      <c r="L15" t="s">
        <v>104</v>
      </c>
      <c r="M15" t="s">
        <v>105</v>
      </c>
      <c r="N15" t="s">
        <v>165</v>
      </c>
      <c r="O15" t="s">
        <v>44</v>
      </c>
      <c r="P15" t="s">
        <v>78</v>
      </c>
      <c r="Q15" t="s">
        <v>106</v>
      </c>
      <c r="R15">
        <f t="shared" si="0"/>
        <v>0</v>
      </c>
      <c r="U15" t="s">
        <v>35</v>
      </c>
      <c r="V15" t="s">
        <v>36</v>
      </c>
      <c r="X15" t="s">
        <v>37</v>
      </c>
      <c r="Y15">
        <v>0</v>
      </c>
      <c r="Z15">
        <f t="shared" si="1"/>
        <v>0</v>
      </c>
      <c r="AA15">
        <f t="shared" si="2"/>
        <v>0</v>
      </c>
      <c r="AB15" t="s">
        <v>107</v>
      </c>
      <c r="AC15" t="s">
        <v>108</v>
      </c>
      <c r="AD15" t="s">
        <v>108</v>
      </c>
      <c r="AE15">
        <v>15</v>
      </c>
      <c r="AF15">
        <v>15</v>
      </c>
      <c r="AG15">
        <v>7321819000</v>
      </c>
      <c r="AH15">
        <v>151</v>
      </c>
      <c r="AI15">
        <v>145</v>
      </c>
      <c r="AJ15">
        <v>693</v>
      </c>
    </row>
    <row r="16" spans="1:36">
      <c r="A16">
        <v>108550</v>
      </c>
      <c r="B16" t="s">
        <v>109</v>
      </c>
      <c r="C16" s="7">
        <v>42431</v>
      </c>
      <c r="D16" s="8">
        <v>2016</v>
      </c>
      <c r="E16" s="8">
        <v>3</v>
      </c>
      <c r="F16" t="s">
        <v>32</v>
      </c>
      <c r="H16" t="s">
        <v>110</v>
      </c>
      <c r="I16" t="s">
        <v>111</v>
      </c>
      <c r="J16">
        <v>2222800474</v>
      </c>
      <c r="K16" t="s">
        <v>112</v>
      </c>
      <c r="L16" t="s">
        <v>113</v>
      </c>
      <c r="M16" t="s">
        <v>56</v>
      </c>
      <c r="N16" t="s">
        <v>56</v>
      </c>
      <c r="O16" t="s">
        <v>44</v>
      </c>
      <c r="P16" t="s">
        <v>77</v>
      </c>
      <c r="Q16" t="s">
        <v>114</v>
      </c>
      <c r="R16">
        <f t="shared" si="0"/>
        <v>0</v>
      </c>
      <c r="U16" s="9" t="s">
        <v>35</v>
      </c>
      <c r="V16" t="s">
        <v>36</v>
      </c>
      <c r="X16" t="s">
        <v>37</v>
      </c>
      <c r="Y16">
        <v>0</v>
      </c>
      <c r="Z16">
        <f t="shared" si="1"/>
        <v>0</v>
      </c>
      <c r="AA16">
        <f t="shared" si="2"/>
        <v>0</v>
      </c>
      <c r="AB16" t="s">
        <v>115</v>
      </c>
      <c r="AC16" s="10" t="s">
        <v>116</v>
      </c>
      <c r="AD16" s="10" t="s">
        <v>116</v>
      </c>
      <c r="AE16">
        <v>2</v>
      </c>
      <c r="AF16">
        <v>20</v>
      </c>
      <c r="AG16">
        <v>7321819000</v>
      </c>
      <c r="AH16">
        <v>70</v>
      </c>
      <c r="AI16">
        <v>65</v>
      </c>
      <c r="AJ16">
        <v>261.49</v>
      </c>
    </row>
    <row r="17" spans="1:36">
      <c r="A17">
        <v>62955</v>
      </c>
      <c r="B17" t="s">
        <v>117</v>
      </c>
      <c r="C17" s="7">
        <v>41880</v>
      </c>
      <c r="D17" s="8">
        <v>2014</v>
      </c>
      <c r="E17" s="8">
        <v>8</v>
      </c>
      <c r="F17" t="s">
        <v>32</v>
      </c>
      <c r="H17" t="s">
        <v>118</v>
      </c>
      <c r="I17" t="s">
        <v>119</v>
      </c>
      <c r="J17">
        <v>7743828069</v>
      </c>
      <c r="K17" t="s">
        <v>120</v>
      </c>
      <c r="L17" t="s">
        <v>121</v>
      </c>
      <c r="M17" t="s">
        <v>56</v>
      </c>
      <c r="N17" t="s">
        <v>56</v>
      </c>
      <c r="O17" t="s">
        <v>44</v>
      </c>
      <c r="P17" t="s">
        <v>77</v>
      </c>
      <c r="Q17" t="s">
        <v>122</v>
      </c>
      <c r="R17">
        <f t="shared" si="0"/>
        <v>0</v>
      </c>
      <c r="U17" t="s">
        <v>35</v>
      </c>
      <c r="V17" t="s">
        <v>36</v>
      </c>
      <c r="X17" t="s">
        <v>37</v>
      </c>
      <c r="Y17" s="9">
        <v>0</v>
      </c>
      <c r="Z17">
        <f t="shared" si="1"/>
        <v>0</v>
      </c>
      <c r="AA17">
        <f t="shared" si="2"/>
        <v>0</v>
      </c>
      <c r="AB17" t="s">
        <v>123</v>
      </c>
      <c r="AC17" t="s">
        <v>124</v>
      </c>
      <c r="AD17" s="9" t="s">
        <v>124</v>
      </c>
      <c r="AE17">
        <v>10</v>
      </c>
      <c r="AG17">
        <v>7321819000</v>
      </c>
      <c r="AH17">
        <v>280</v>
      </c>
      <c r="AI17">
        <v>230</v>
      </c>
      <c r="AJ17">
        <v>1741.04</v>
      </c>
    </row>
    <row r="18" spans="1:36">
      <c r="A18">
        <v>63051</v>
      </c>
      <c r="B18" t="s">
        <v>117</v>
      </c>
      <c r="C18" s="7">
        <v>41880</v>
      </c>
      <c r="D18" s="8">
        <v>2014</v>
      </c>
      <c r="E18" s="8">
        <v>8</v>
      </c>
      <c r="F18" t="s">
        <v>32</v>
      </c>
      <c r="H18" t="s">
        <v>118</v>
      </c>
      <c r="I18" t="s">
        <v>119</v>
      </c>
      <c r="J18">
        <v>7743828069</v>
      </c>
      <c r="K18" t="s">
        <v>120</v>
      </c>
      <c r="L18" t="s">
        <v>121</v>
      </c>
      <c r="M18" t="s">
        <v>56</v>
      </c>
      <c r="N18" t="s">
        <v>56</v>
      </c>
      <c r="O18" t="s">
        <v>44</v>
      </c>
      <c r="P18" t="s">
        <v>77</v>
      </c>
      <c r="Q18" t="s">
        <v>122</v>
      </c>
      <c r="R18">
        <f t="shared" si="0"/>
        <v>0</v>
      </c>
      <c r="U18" t="s">
        <v>35</v>
      </c>
      <c r="V18" t="s">
        <v>36</v>
      </c>
      <c r="X18" t="s">
        <v>37</v>
      </c>
      <c r="Y18" s="9">
        <v>0</v>
      </c>
      <c r="Z18">
        <f t="shared" si="1"/>
        <v>0</v>
      </c>
      <c r="AA18">
        <f t="shared" si="2"/>
        <v>0</v>
      </c>
      <c r="AB18" t="s">
        <v>123</v>
      </c>
      <c r="AC18" t="s">
        <v>124</v>
      </c>
      <c r="AD18" s="9" t="s">
        <v>124</v>
      </c>
      <c r="AE18">
        <v>20</v>
      </c>
      <c r="AG18">
        <v>7321819000</v>
      </c>
      <c r="AH18">
        <v>560</v>
      </c>
      <c r="AI18">
        <v>460</v>
      </c>
      <c r="AJ18">
        <v>3562.09</v>
      </c>
    </row>
    <row r="19" spans="1:36">
      <c r="A19">
        <v>63034</v>
      </c>
      <c r="B19" t="s">
        <v>117</v>
      </c>
      <c r="C19" s="7">
        <v>41880</v>
      </c>
      <c r="D19" s="8">
        <v>2014</v>
      </c>
      <c r="E19" s="8">
        <v>8</v>
      </c>
      <c r="F19" t="s">
        <v>32</v>
      </c>
      <c r="H19" t="s">
        <v>118</v>
      </c>
      <c r="I19" t="s">
        <v>119</v>
      </c>
      <c r="J19">
        <v>7743828069</v>
      </c>
      <c r="K19" t="s">
        <v>120</v>
      </c>
      <c r="L19" t="s">
        <v>121</v>
      </c>
      <c r="M19" t="s">
        <v>56</v>
      </c>
      <c r="N19" t="s">
        <v>56</v>
      </c>
      <c r="O19" t="s">
        <v>44</v>
      </c>
      <c r="P19" t="s">
        <v>77</v>
      </c>
      <c r="Q19" t="s">
        <v>122</v>
      </c>
      <c r="R19">
        <f t="shared" si="0"/>
        <v>0</v>
      </c>
      <c r="U19" t="s">
        <v>35</v>
      </c>
      <c r="V19" t="s">
        <v>36</v>
      </c>
      <c r="X19" t="s">
        <v>37</v>
      </c>
      <c r="Y19" s="9">
        <v>0</v>
      </c>
      <c r="Z19">
        <f t="shared" si="1"/>
        <v>0</v>
      </c>
      <c r="AA19">
        <f t="shared" si="2"/>
        <v>0</v>
      </c>
      <c r="AB19" t="s">
        <v>123</v>
      </c>
      <c r="AC19" t="s">
        <v>124</v>
      </c>
      <c r="AD19" s="9" t="s">
        <v>124</v>
      </c>
      <c r="AE19">
        <v>43</v>
      </c>
      <c r="AG19">
        <v>7321819000</v>
      </c>
      <c r="AH19">
        <v>765</v>
      </c>
      <c r="AI19">
        <v>632</v>
      </c>
      <c r="AJ19">
        <v>2803.21</v>
      </c>
    </row>
    <row r="20" spans="1:36">
      <c r="A20">
        <v>63025</v>
      </c>
      <c r="B20" t="s">
        <v>117</v>
      </c>
      <c r="C20" s="7">
        <v>41880</v>
      </c>
      <c r="D20" s="8">
        <v>2014</v>
      </c>
      <c r="E20" s="8">
        <v>8</v>
      </c>
      <c r="F20" t="s">
        <v>32</v>
      </c>
      <c r="H20" t="s">
        <v>118</v>
      </c>
      <c r="I20" t="s">
        <v>119</v>
      </c>
      <c r="J20">
        <v>7743828069</v>
      </c>
      <c r="K20" t="s">
        <v>120</v>
      </c>
      <c r="L20" t="s">
        <v>121</v>
      </c>
      <c r="M20" t="s">
        <v>56</v>
      </c>
      <c r="N20" t="s">
        <v>56</v>
      </c>
      <c r="O20" t="s">
        <v>44</v>
      </c>
      <c r="P20" t="s">
        <v>77</v>
      </c>
      <c r="Q20" t="s">
        <v>122</v>
      </c>
      <c r="R20">
        <f t="shared" si="0"/>
        <v>0</v>
      </c>
      <c r="U20" t="s">
        <v>35</v>
      </c>
      <c r="V20" t="s">
        <v>36</v>
      </c>
      <c r="X20" t="s">
        <v>37</v>
      </c>
      <c r="Y20" s="9">
        <v>0</v>
      </c>
      <c r="Z20">
        <f t="shared" si="1"/>
        <v>0</v>
      </c>
      <c r="AA20">
        <f t="shared" si="2"/>
        <v>0</v>
      </c>
      <c r="AB20" t="s">
        <v>123</v>
      </c>
      <c r="AC20" t="s">
        <v>124</v>
      </c>
      <c r="AD20" s="9" t="s">
        <v>124</v>
      </c>
      <c r="AE20">
        <v>125</v>
      </c>
      <c r="AG20">
        <v>7321819000</v>
      </c>
      <c r="AH20">
        <v>2125</v>
      </c>
      <c r="AI20">
        <v>1750</v>
      </c>
      <c r="AJ20">
        <v>10231.129999999999</v>
      </c>
    </row>
    <row r="21" spans="1:36">
      <c r="A21">
        <v>63026</v>
      </c>
      <c r="B21" t="s">
        <v>117</v>
      </c>
      <c r="C21" s="7">
        <v>41880</v>
      </c>
      <c r="D21" s="8">
        <v>2014</v>
      </c>
      <c r="E21" s="8">
        <v>8</v>
      </c>
      <c r="F21" t="s">
        <v>32</v>
      </c>
      <c r="H21" t="s">
        <v>118</v>
      </c>
      <c r="I21" t="s">
        <v>119</v>
      </c>
      <c r="J21">
        <v>7743828069</v>
      </c>
      <c r="K21" t="s">
        <v>120</v>
      </c>
      <c r="L21" t="s">
        <v>121</v>
      </c>
      <c r="M21" t="s">
        <v>56</v>
      </c>
      <c r="N21" t="s">
        <v>56</v>
      </c>
      <c r="O21" t="s">
        <v>44</v>
      </c>
      <c r="P21" t="s">
        <v>77</v>
      </c>
      <c r="Q21" t="s">
        <v>122</v>
      </c>
      <c r="R21">
        <f t="shared" si="0"/>
        <v>0</v>
      </c>
      <c r="U21" t="s">
        <v>35</v>
      </c>
      <c r="V21" t="s">
        <v>36</v>
      </c>
      <c r="X21" t="s">
        <v>37</v>
      </c>
      <c r="Y21" s="9">
        <v>0</v>
      </c>
      <c r="Z21">
        <f t="shared" si="1"/>
        <v>0</v>
      </c>
      <c r="AA21">
        <f t="shared" si="2"/>
        <v>0</v>
      </c>
      <c r="AB21" t="s">
        <v>123</v>
      </c>
      <c r="AC21" t="s">
        <v>124</v>
      </c>
      <c r="AD21" s="9" t="s">
        <v>124</v>
      </c>
      <c r="AE21">
        <v>170</v>
      </c>
      <c r="AG21">
        <v>7321819000</v>
      </c>
      <c r="AH21">
        <v>3094</v>
      </c>
      <c r="AI21">
        <v>2550</v>
      </c>
      <c r="AJ21">
        <v>11282.53</v>
      </c>
    </row>
    <row r="22" spans="1:36">
      <c r="A22">
        <v>79045</v>
      </c>
      <c r="B22" t="s">
        <v>125</v>
      </c>
      <c r="C22" s="7">
        <v>42024</v>
      </c>
      <c r="D22" s="8">
        <v>2015</v>
      </c>
      <c r="E22" s="8">
        <v>1</v>
      </c>
      <c r="F22" t="s">
        <v>32</v>
      </c>
      <c r="H22" t="s">
        <v>126</v>
      </c>
      <c r="I22" t="s">
        <v>127</v>
      </c>
      <c r="J22">
        <v>7728115183</v>
      </c>
      <c r="K22" t="s">
        <v>128</v>
      </c>
      <c r="L22" t="s">
        <v>129</v>
      </c>
      <c r="M22" t="s">
        <v>56</v>
      </c>
      <c r="N22" t="s">
        <v>56</v>
      </c>
      <c r="O22" t="s">
        <v>44</v>
      </c>
      <c r="P22" t="s">
        <v>77</v>
      </c>
      <c r="Q22" t="s">
        <v>130</v>
      </c>
      <c r="R22">
        <f t="shared" si="0"/>
        <v>0</v>
      </c>
      <c r="U22" t="s">
        <v>35</v>
      </c>
      <c r="V22" t="s">
        <v>36</v>
      </c>
      <c r="W22" t="s">
        <v>47</v>
      </c>
      <c r="X22" t="s">
        <v>37</v>
      </c>
      <c r="Y22" s="9">
        <v>0</v>
      </c>
      <c r="Z22">
        <f t="shared" si="1"/>
        <v>0</v>
      </c>
      <c r="AA22">
        <f t="shared" si="2"/>
        <v>0</v>
      </c>
      <c r="AB22" t="s">
        <v>118</v>
      </c>
      <c r="AC22" t="s">
        <v>124</v>
      </c>
      <c r="AD22" s="9" t="s">
        <v>124</v>
      </c>
      <c r="AE22">
        <v>100</v>
      </c>
      <c r="AF22">
        <v>2</v>
      </c>
      <c r="AG22">
        <v>7321819000</v>
      </c>
      <c r="AH22">
        <v>2490</v>
      </c>
      <c r="AI22">
        <v>2490</v>
      </c>
      <c r="AJ22">
        <v>10785.58</v>
      </c>
    </row>
    <row r="23" spans="1:36">
      <c r="A23">
        <v>78832</v>
      </c>
      <c r="B23" t="s">
        <v>125</v>
      </c>
      <c r="C23" s="7">
        <v>42024</v>
      </c>
      <c r="D23" s="8">
        <v>2015</v>
      </c>
      <c r="E23" s="8">
        <v>1</v>
      </c>
      <c r="F23" t="s">
        <v>32</v>
      </c>
      <c r="H23" t="s">
        <v>126</v>
      </c>
      <c r="I23" t="s">
        <v>127</v>
      </c>
      <c r="J23">
        <v>7728115183</v>
      </c>
      <c r="K23" t="s">
        <v>128</v>
      </c>
      <c r="L23" t="s">
        <v>129</v>
      </c>
      <c r="M23" t="s">
        <v>56</v>
      </c>
      <c r="N23" t="s">
        <v>56</v>
      </c>
      <c r="O23" t="s">
        <v>44</v>
      </c>
      <c r="P23" t="s">
        <v>77</v>
      </c>
      <c r="Q23" t="s">
        <v>131</v>
      </c>
      <c r="R23">
        <f t="shared" si="0"/>
        <v>0</v>
      </c>
      <c r="U23" t="s">
        <v>35</v>
      </c>
      <c r="V23" t="s">
        <v>36</v>
      </c>
      <c r="W23" t="s">
        <v>47</v>
      </c>
      <c r="X23" t="s">
        <v>37</v>
      </c>
      <c r="Y23" s="9">
        <v>0</v>
      </c>
      <c r="Z23">
        <f t="shared" si="1"/>
        <v>0</v>
      </c>
      <c r="AA23">
        <f t="shared" si="2"/>
        <v>0</v>
      </c>
      <c r="AB23" t="s">
        <v>118</v>
      </c>
      <c r="AC23" t="s">
        <v>124</v>
      </c>
      <c r="AD23" s="9" t="s">
        <v>124</v>
      </c>
      <c r="AE23">
        <v>185</v>
      </c>
      <c r="AF23">
        <v>3</v>
      </c>
      <c r="AG23">
        <v>7321819000</v>
      </c>
      <c r="AH23">
        <v>3293</v>
      </c>
      <c r="AI23">
        <v>3293</v>
      </c>
      <c r="AJ23">
        <v>12025.16</v>
      </c>
    </row>
    <row r="24" spans="1:36">
      <c r="A24">
        <v>79037</v>
      </c>
      <c r="B24" t="s">
        <v>125</v>
      </c>
      <c r="C24" s="7">
        <v>42024</v>
      </c>
      <c r="D24" s="8">
        <v>2015</v>
      </c>
      <c r="E24" s="8">
        <v>1</v>
      </c>
      <c r="F24" t="s">
        <v>32</v>
      </c>
      <c r="H24" t="s">
        <v>126</v>
      </c>
      <c r="I24" t="s">
        <v>127</v>
      </c>
      <c r="J24">
        <v>7728115183</v>
      </c>
      <c r="K24" t="s">
        <v>128</v>
      </c>
      <c r="L24" t="s">
        <v>129</v>
      </c>
      <c r="M24" t="s">
        <v>56</v>
      </c>
      <c r="N24" t="s">
        <v>56</v>
      </c>
      <c r="O24" t="s">
        <v>44</v>
      </c>
      <c r="P24" t="s">
        <v>77</v>
      </c>
      <c r="Q24" t="s">
        <v>132</v>
      </c>
      <c r="R24">
        <f t="shared" si="0"/>
        <v>0</v>
      </c>
      <c r="U24" t="s">
        <v>35</v>
      </c>
      <c r="V24" t="s">
        <v>36</v>
      </c>
      <c r="W24" t="s">
        <v>47</v>
      </c>
      <c r="X24" t="s">
        <v>37</v>
      </c>
      <c r="Y24" s="9">
        <v>0</v>
      </c>
      <c r="Z24">
        <f t="shared" si="1"/>
        <v>0</v>
      </c>
      <c r="AA24">
        <f t="shared" si="2"/>
        <v>0</v>
      </c>
      <c r="AB24" t="s">
        <v>118</v>
      </c>
      <c r="AC24" t="s">
        <v>124</v>
      </c>
      <c r="AD24" s="9" t="s">
        <v>124</v>
      </c>
      <c r="AE24">
        <v>100</v>
      </c>
      <c r="AF24">
        <v>4</v>
      </c>
      <c r="AG24">
        <v>7321819000</v>
      </c>
      <c r="AH24">
        <v>1737</v>
      </c>
      <c r="AI24">
        <v>1737</v>
      </c>
      <c r="AJ24">
        <v>6483.69</v>
      </c>
    </row>
    <row r="25" spans="1:36">
      <c r="A25">
        <v>78845</v>
      </c>
      <c r="B25" t="s">
        <v>125</v>
      </c>
      <c r="C25" s="7">
        <v>42024</v>
      </c>
      <c r="D25" s="8">
        <v>2015</v>
      </c>
      <c r="E25" s="8">
        <v>1</v>
      </c>
      <c r="F25" t="s">
        <v>32</v>
      </c>
      <c r="H25" t="s">
        <v>126</v>
      </c>
      <c r="I25" t="s">
        <v>127</v>
      </c>
      <c r="J25">
        <v>7728115183</v>
      </c>
      <c r="K25" t="s">
        <v>128</v>
      </c>
      <c r="L25" t="s">
        <v>129</v>
      </c>
      <c r="M25" t="s">
        <v>56</v>
      </c>
      <c r="N25" t="s">
        <v>56</v>
      </c>
      <c r="O25" t="s">
        <v>44</v>
      </c>
      <c r="P25" t="s">
        <v>77</v>
      </c>
      <c r="Q25" t="s">
        <v>133</v>
      </c>
      <c r="R25">
        <f t="shared" si="0"/>
        <v>0</v>
      </c>
      <c r="U25" t="s">
        <v>35</v>
      </c>
      <c r="V25" t="s">
        <v>36</v>
      </c>
      <c r="W25" t="s">
        <v>47</v>
      </c>
      <c r="X25" t="s">
        <v>37</v>
      </c>
      <c r="Y25" s="9">
        <v>0</v>
      </c>
      <c r="Z25">
        <f t="shared" si="1"/>
        <v>0</v>
      </c>
      <c r="AA25">
        <f t="shared" si="2"/>
        <v>0</v>
      </c>
      <c r="AB25" t="s">
        <v>118</v>
      </c>
      <c r="AC25" t="s">
        <v>124</v>
      </c>
      <c r="AD25" s="9" t="s">
        <v>124</v>
      </c>
      <c r="AE25">
        <v>260</v>
      </c>
      <c r="AF25">
        <v>1</v>
      </c>
      <c r="AG25">
        <v>7321819000</v>
      </c>
      <c r="AH25">
        <v>5070</v>
      </c>
      <c r="AI25">
        <v>5070</v>
      </c>
      <c r="AJ25">
        <v>25941.47</v>
      </c>
    </row>
    <row r="26" spans="1:36">
      <c r="A26">
        <v>79038</v>
      </c>
      <c r="B26" t="s">
        <v>125</v>
      </c>
      <c r="C26" s="7">
        <v>42024</v>
      </c>
      <c r="D26" s="8">
        <v>2015</v>
      </c>
      <c r="E26" s="8">
        <v>1</v>
      </c>
      <c r="F26" t="s">
        <v>32</v>
      </c>
      <c r="H26" t="s">
        <v>126</v>
      </c>
      <c r="I26" t="s">
        <v>127</v>
      </c>
      <c r="J26">
        <v>7728115183</v>
      </c>
      <c r="K26" t="s">
        <v>128</v>
      </c>
      <c r="L26" t="s">
        <v>129</v>
      </c>
      <c r="M26" t="s">
        <v>56</v>
      </c>
      <c r="N26" t="s">
        <v>56</v>
      </c>
      <c r="O26" t="s">
        <v>44</v>
      </c>
      <c r="P26" t="s">
        <v>77</v>
      </c>
      <c r="Q26" t="s">
        <v>134</v>
      </c>
      <c r="R26">
        <f t="shared" si="0"/>
        <v>0</v>
      </c>
      <c r="U26" t="s">
        <v>35</v>
      </c>
      <c r="V26" t="s">
        <v>36</v>
      </c>
      <c r="W26" t="s">
        <v>47</v>
      </c>
      <c r="X26" t="s">
        <v>37</v>
      </c>
      <c r="Y26" s="9">
        <v>0</v>
      </c>
      <c r="Z26">
        <f t="shared" si="1"/>
        <v>0</v>
      </c>
      <c r="AA26">
        <f t="shared" si="2"/>
        <v>0</v>
      </c>
      <c r="AB26" t="s">
        <v>118</v>
      </c>
      <c r="AC26" t="s">
        <v>124</v>
      </c>
      <c r="AD26" s="9" t="s">
        <v>124</v>
      </c>
      <c r="AE26">
        <v>40</v>
      </c>
      <c r="AF26">
        <v>6</v>
      </c>
      <c r="AG26">
        <v>7321819000</v>
      </c>
      <c r="AH26">
        <v>780</v>
      </c>
      <c r="AI26">
        <v>780</v>
      </c>
      <c r="AJ26">
        <v>3990.99</v>
      </c>
    </row>
    <row r="27" spans="1:36">
      <c r="A27">
        <v>78923</v>
      </c>
      <c r="B27" t="s">
        <v>125</v>
      </c>
      <c r="C27" s="7">
        <v>42024</v>
      </c>
      <c r="D27" s="8">
        <v>2015</v>
      </c>
      <c r="E27" s="8">
        <v>1</v>
      </c>
      <c r="F27" t="s">
        <v>32</v>
      </c>
      <c r="H27" t="s">
        <v>126</v>
      </c>
      <c r="I27" t="s">
        <v>127</v>
      </c>
      <c r="J27">
        <v>7728115183</v>
      </c>
      <c r="K27" t="s">
        <v>128</v>
      </c>
      <c r="L27" t="s">
        <v>129</v>
      </c>
      <c r="M27" t="s">
        <v>56</v>
      </c>
      <c r="N27" t="s">
        <v>56</v>
      </c>
      <c r="O27" t="s">
        <v>44</v>
      </c>
      <c r="P27" t="s">
        <v>77</v>
      </c>
      <c r="Q27" t="s">
        <v>135</v>
      </c>
      <c r="R27">
        <f t="shared" si="0"/>
        <v>0</v>
      </c>
      <c r="U27" t="s">
        <v>35</v>
      </c>
      <c r="V27" t="s">
        <v>36</v>
      </c>
      <c r="W27" t="s">
        <v>47</v>
      </c>
      <c r="X27" t="s">
        <v>37</v>
      </c>
      <c r="Y27" s="9">
        <v>0</v>
      </c>
      <c r="Z27">
        <f t="shared" si="1"/>
        <v>0</v>
      </c>
      <c r="AA27">
        <f t="shared" si="2"/>
        <v>0</v>
      </c>
      <c r="AB27" t="s">
        <v>118</v>
      </c>
      <c r="AC27" t="s">
        <v>124</v>
      </c>
      <c r="AD27" s="9" t="s">
        <v>124</v>
      </c>
      <c r="AE27">
        <v>50</v>
      </c>
      <c r="AF27">
        <v>5</v>
      </c>
      <c r="AG27">
        <v>7321819000</v>
      </c>
      <c r="AH27">
        <v>870</v>
      </c>
      <c r="AI27">
        <v>870</v>
      </c>
      <c r="AJ27">
        <v>5249.83</v>
      </c>
    </row>
    <row r="28" spans="1:36">
      <c r="A28">
        <v>79018</v>
      </c>
      <c r="B28" t="s">
        <v>125</v>
      </c>
      <c r="C28" s="7">
        <v>42024</v>
      </c>
      <c r="D28" s="8">
        <v>2015</v>
      </c>
      <c r="E28" s="8">
        <v>1</v>
      </c>
      <c r="F28" t="s">
        <v>32</v>
      </c>
      <c r="H28" t="s">
        <v>126</v>
      </c>
      <c r="I28" t="s">
        <v>127</v>
      </c>
      <c r="J28">
        <v>7728115183</v>
      </c>
      <c r="K28" t="s">
        <v>128</v>
      </c>
      <c r="L28" t="s">
        <v>129</v>
      </c>
      <c r="M28" t="s">
        <v>56</v>
      </c>
      <c r="N28" t="s">
        <v>56</v>
      </c>
      <c r="O28" t="s">
        <v>44</v>
      </c>
      <c r="P28" t="s">
        <v>77</v>
      </c>
      <c r="Q28" t="s">
        <v>136</v>
      </c>
      <c r="R28">
        <f t="shared" si="0"/>
        <v>0</v>
      </c>
      <c r="U28" t="s">
        <v>35</v>
      </c>
      <c r="V28" t="s">
        <v>36</v>
      </c>
      <c r="X28" t="s">
        <v>37</v>
      </c>
      <c r="Y28" s="9">
        <v>0</v>
      </c>
      <c r="Z28">
        <f t="shared" si="1"/>
        <v>0</v>
      </c>
      <c r="AA28">
        <f t="shared" si="2"/>
        <v>0</v>
      </c>
      <c r="AB28" t="s">
        <v>118</v>
      </c>
      <c r="AC28" t="s">
        <v>124</v>
      </c>
      <c r="AD28" s="9" t="s">
        <v>124</v>
      </c>
      <c r="AE28">
        <v>250</v>
      </c>
      <c r="AF28">
        <v>8</v>
      </c>
      <c r="AG28">
        <v>7321819000</v>
      </c>
      <c r="AH28">
        <v>7183</v>
      </c>
      <c r="AI28">
        <v>7183</v>
      </c>
      <c r="AJ28">
        <v>34856.959999999999</v>
      </c>
    </row>
    <row r="29" spans="1:36">
      <c r="A29">
        <v>78823</v>
      </c>
      <c r="B29" t="s">
        <v>125</v>
      </c>
      <c r="C29" s="7">
        <v>42024</v>
      </c>
      <c r="D29" s="8">
        <v>2015</v>
      </c>
      <c r="E29" s="8">
        <v>1</v>
      </c>
      <c r="F29" t="s">
        <v>32</v>
      </c>
      <c r="H29" t="s">
        <v>126</v>
      </c>
      <c r="I29" t="s">
        <v>127</v>
      </c>
      <c r="J29">
        <v>7728115183</v>
      </c>
      <c r="K29" t="s">
        <v>128</v>
      </c>
      <c r="L29" t="s">
        <v>129</v>
      </c>
      <c r="M29" t="s">
        <v>56</v>
      </c>
      <c r="N29" t="s">
        <v>56</v>
      </c>
      <c r="O29" t="s">
        <v>44</v>
      </c>
      <c r="P29" t="s">
        <v>77</v>
      </c>
      <c r="Q29" t="s">
        <v>137</v>
      </c>
      <c r="R29">
        <f t="shared" si="0"/>
        <v>0</v>
      </c>
      <c r="U29" t="s">
        <v>35</v>
      </c>
      <c r="V29" t="s">
        <v>36</v>
      </c>
      <c r="X29" t="s">
        <v>37</v>
      </c>
      <c r="Y29" s="9">
        <v>0</v>
      </c>
      <c r="Z29">
        <f t="shared" si="1"/>
        <v>0</v>
      </c>
      <c r="AA29">
        <f t="shared" si="2"/>
        <v>0</v>
      </c>
      <c r="AB29" t="s">
        <v>118</v>
      </c>
      <c r="AC29" t="s">
        <v>124</v>
      </c>
      <c r="AD29" s="9" t="s">
        <v>124</v>
      </c>
      <c r="AE29">
        <v>50</v>
      </c>
      <c r="AF29">
        <v>7</v>
      </c>
      <c r="AG29">
        <v>7321819000</v>
      </c>
      <c r="AH29">
        <v>1437</v>
      </c>
      <c r="AI29">
        <v>1437</v>
      </c>
      <c r="AJ29">
        <v>7222.47</v>
      </c>
    </row>
    <row r="30" spans="1:36">
      <c r="A30">
        <v>9263</v>
      </c>
      <c r="B30" t="s">
        <v>138</v>
      </c>
      <c r="C30" s="7">
        <v>41382</v>
      </c>
      <c r="D30" s="8">
        <v>2013</v>
      </c>
      <c r="E30" s="8">
        <v>4</v>
      </c>
      <c r="F30" t="s">
        <v>32</v>
      </c>
      <c r="H30" t="s">
        <v>139</v>
      </c>
      <c r="I30" t="s">
        <v>140</v>
      </c>
      <c r="J30">
        <v>5404454954</v>
      </c>
      <c r="K30" t="s">
        <v>141</v>
      </c>
      <c r="L30" t="s">
        <v>142</v>
      </c>
      <c r="M30" t="s">
        <v>56</v>
      </c>
      <c r="N30" t="s">
        <v>56</v>
      </c>
      <c r="P30" t="s">
        <v>77</v>
      </c>
      <c r="Q30" t="s">
        <v>143</v>
      </c>
      <c r="R30">
        <f t="shared" si="0"/>
        <v>0</v>
      </c>
      <c r="U30" t="s">
        <v>35</v>
      </c>
      <c r="V30" t="s">
        <v>36</v>
      </c>
      <c r="W30" t="s">
        <v>47</v>
      </c>
      <c r="X30" t="s">
        <v>37</v>
      </c>
      <c r="Y30" s="9">
        <v>0</v>
      </c>
      <c r="Z30">
        <f t="shared" si="1"/>
        <v>0</v>
      </c>
      <c r="AA30">
        <f t="shared" si="2"/>
        <v>0</v>
      </c>
      <c r="AB30" t="s">
        <v>144</v>
      </c>
      <c r="AC30" t="s">
        <v>124</v>
      </c>
      <c r="AD30" s="9" t="s">
        <v>124</v>
      </c>
      <c r="AE30">
        <v>75</v>
      </c>
      <c r="AF30">
        <v>1</v>
      </c>
      <c r="AG30">
        <v>7321819000</v>
      </c>
      <c r="AH30">
        <v>1350</v>
      </c>
      <c r="AI30">
        <v>1125</v>
      </c>
      <c r="AJ30">
        <v>4633.63</v>
      </c>
    </row>
    <row r="31" spans="1:36">
      <c r="A31">
        <v>9264</v>
      </c>
      <c r="B31" t="s">
        <v>138</v>
      </c>
      <c r="C31" s="7">
        <v>41382</v>
      </c>
      <c r="D31" s="8">
        <v>2013</v>
      </c>
      <c r="E31" s="8">
        <v>4</v>
      </c>
      <c r="F31" t="s">
        <v>32</v>
      </c>
      <c r="H31" t="s">
        <v>139</v>
      </c>
      <c r="I31" t="s">
        <v>140</v>
      </c>
      <c r="J31">
        <v>5404454954</v>
      </c>
      <c r="K31" t="s">
        <v>141</v>
      </c>
      <c r="L31" t="s">
        <v>142</v>
      </c>
      <c r="M31" t="s">
        <v>56</v>
      </c>
      <c r="N31" t="s">
        <v>56</v>
      </c>
      <c r="P31" t="s">
        <v>77</v>
      </c>
      <c r="Q31" t="s">
        <v>145</v>
      </c>
      <c r="R31">
        <f t="shared" si="0"/>
        <v>0</v>
      </c>
      <c r="U31" t="s">
        <v>35</v>
      </c>
      <c r="V31" t="s">
        <v>36</v>
      </c>
      <c r="W31" t="s">
        <v>47</v>
      </c>
      <c r="X31" t="s">
        <v>37</v>
      </c>
      <c r="Y31" s="9">
        <v>0</v>
      </c>
      <c r="Z31">
        <f t="shared" si="1"/>
        <v>0</v>
      </c>
      <c r="AA31">
        <f t="shared" si="2"/>
        <v>0</v>
      </c>
      <c r="AB31" t="s">
        <v>144</v>
      </c>
      <c r="AC31" t="s">
        <v>124</v>
      </c>
      <c r="AD31" s="9" t="s">
        <v>124</v>
      </c>
      <c r="AE31">
        <v>54</v>
      </c>
      <c r="AF31">
        <v>2</v>
      </c>
      <c r="AG31">
        <v>7321819000</v>
      </c>
      <c r="AH31">
        <v>1620</v>
      </c>
      <c r="AI31">
        <v>1512</v>
      </c>
      <c r="AJ31">
        <v>6171.02</v>
      </c>
    </row>
    <row r="32" spans="1:36">
      <c r="A32">
        <v>21450</v>
      </c>
      <c r="B32" t="s">
        <v>146</v>
      </c>
      <c r="C32" s="7">
        <v>41499</v>
      </c>
      <c r="D32" s="8">
        <v>2013</v>
      </c>
      <c r="E32" s="8">
        <v>8</v>
      </c>
      <c r="F32" t="s">
        <v>32</v>
      </c>
      <c r="H32" t="s">
        <v>147</v>
      </c>
      <c r="I32" t="s">
        <v>148</v>
      </c>
      <c r="J32">
        <v>5404454954</v>
      </c>
      <c r="K32" t="s">
        <v>141</v>
      </c>
      <c r="L32" t="s">
        <v>149</v>
      </c>
      <c r="M32" t="s">
        <v>56</v>
      </c>
      <c r="N32" t="s">
        <v>56</v>
      </c>
      <c r="P32" t="s">
        <v>77</v>
      </c>
      <c r="Q32" t="s">
        <v>150</v>
      </c>
      <c r="R32">
        <f t="shared" si="0"/>
        <v>0</v>
      </c>
      <c r="U32" t="s">
        <v>35</v>
      </c>
      <c r="V32" t="s">
        <v>36</v>
      </c>
      <c r="W32" t="s">
        <v>47</v>
      </c>
      <c r="X32" t="s">
        <v>37</v>
      </c>
      <c r="Y32" s="9">
        <v>0</v>
      </c>
      <c r="Z32">
        <f t="shared" si="1"/>
        <v>0</v>
      </c>
      <c r="AA32">
        <f t="shared" si="2"/>
        <v>0</v>
      </c>
      <c r="AB32" t="s">
        <v>151</v>
      </c>
      <c r="AC32" t="s">
        <v>124</v>
      </c>
      <c r="AD32" s="9" t="s">
        <v>124</v>
      </c>
      <c r="AE32">
        <v>112</v>
      </c>
      <c r="AF32">
        <v>1</v>
      </c>
      <c r="AG32">
        <v>7321819000</v>
      </c>
      <c r="AH32">
        <v>2016</v>
      </c>
      <c r="AI32">
        <v>1680</v>
      </c>
      <c r="AJ32">
        <v>6880.46</v>
      </c>
    </row>
    <row r="33" spans="1:36">
      <c r="A33">
        <v>21449</v>
      </c>
      <c r="B33" t="s">
        <v>146</v>
      </c>
      <c r="C33" s="7">
        <v>41499</v>
      </c>
      <c r="D33" s="8">
        <v>2013</v>
      </c>
      <c r="E33" s="8">
        <v>8</v>
      </c>
      <c r="F33" t="s">
        <v>32</v>
      </c>
      <c r="H33" t="s">
        <v>147</v>
      </c>
      <c r="I33" t="s">
        <v>148</v>
      </c>
      <c r="J33">
        <v>5404454954</v>
      </c>
      <c r="K33" t="s">
        <v>141</v>
      </c>
      <c r="L33" t="s">
        <v>149</v>
      </c>
      <c r="M33" t="s">
        <v>56</v>
      </c>
      <c r="N33" t="s">
        <v>56</v>
      </c>
      <c r="P33" t="s">
        <v>77</v>
      </c>
      <c r="Q33" t="s">
        <v>152</v>
      </c>
      <c r="R33">
        <f t="shared" si="0"/>
        <v>0</v>
      </c>
      <c r="U33" t="s">
        <v>35</v>
      </c>
      <c r="V33" t="s">
        <v>36</v>
      </c>
      <c r="W33" t="s">
        <v>47</v>
      </c>
      <c r="X33" t="s">
        <v>37</v>
      </c>
      <c r="Y33" s="9">
        <v>0</v>
      </c>
      <c r="Z33">
        <f t="shared" si="1"/>
        <v>0</v>
      </c>
      <c r="AA33">
        <f t="shared" si="2"/>
        <v>0</v>
      </c>
      <c r="AB33" t="s">
        <v>151</v>
      </c>
      <c r="AC33" t="s">
        <v>124</v>
      </c>
      <c r="AD33" s="9" t="s">
        <v>124</v>
      </c>
      <c r="AE33">
        <v>30</v>
      </c>
      <c r="AF33">
        <v>2</v>
      </c>
      <c r="AG33">
        <v>7321819000</v>
      </c>
      <c r="AH33">
        <v>990</v>
      </c>
      <c r="AI33">
        <v>900</v>
      </c>
      <c r="AJ33">
        <v>3656.8</v>
      </c>
    </row>
    <row r="34" spans="1:36">
      <c r="A34">
        <v>52777</v>
      </c>
      <c r="B34" t="s">
        <v>153</v>
      </c>
      <c r="C34" s="7">
        <v>41769</v>
      </c>
      <c r="D34" s="8">
        <v>2014</v>
      </c>
      <c r="E34" s="8">
        <v>5</v>
      </c>
      <c r="F34" t="s">
        <v>32</v>
      </c>
      <c r="H34" t="s">
        <v>154</v>
      </c>
      <c r="I34" t="s">
        <v>155</v>
      </c>
      <c r="J34">
        <v>7805540474</v>
      </c>
      <c r="K34" t="s">
        <v>156</v>
      </c>
      <c r="L34" t="s">
        <v>157</v>
      </c>
      <c r="M34" t="s">
        <v>56</v>
      </c>
      <c r="N34" t="s">
        <v>56</v>
      </c>
      <c r="O34" t="s">
        <v>44</v>
      </c>
      <c r="P34" t="s">
        <v>57</v>
      </c>
      <c r="Q34" t="s">
        <v>158</v>
      </c>
      <c r="R34">
        <f t="shared" ref="R34:R41" si="3">IF(ISERROR(FIND(R$1,Q34,1)),0,1)</f>
        <v>0</v>
      </c>
      <c r="U34" s="9" t="s">
        <v>35</v>
      </c>
      <c r="V34" t="s">
        <v>36</v>
      </c>
      <c r="W34" t="s">
        <v>47</v>
      </c>
      <c r="X34" t="s">
        <v>37</v>
      </c>
      <c r="Y34" s="9">
        <v>0</v>
      </c>
      <c r="Z34">
        <f t="shared" ref="Z34:Z41" si="4">IF(ISERROR(FIND(Z$1,AB34,1)),0,1)</f>
        <v>0</v>
      </c>
      <c r="AA34">
        <f t="shared" ref="AA34:AA41" si="5">IF(ISERROR(FIND(AA$1,AC34,1)),0,1)</f>
        <v>0</v>
      </c>
      <c r="AB34" t="s">
        <v>159</v>
      </c>
      <c r="AC34" t="s">
        <v>124</v>
      </c>
      <c r="AD34" s="9" t="s">
        <v>124</v>
      </c>
      <c r="AE34">
        <v>108</v>
      </c>
      <c r="AF34">
        <v>9</v>
      </c>
      <c r="AG34">
        <v>7321819000</v>
      </c>
      <c r="AH34">
        <v>3054.52</v>
      </c>
      <c r="AI34">
        <v>2840.4</v>
      </c>
      <c r="AJ34">
        <v>12071.7</v>
      </c>
    </row>
    <row r="35" spans="1:36">
      <c r="A35">
        <v>52759</v>
      </c>
      <c r="B35" t="s">
        <v>153</v>
      </c>
      <c r="C35" s="7">
        <v>41769</v>
      </c>
      <c r="D35" s="8">
        <v>2014</v>
      </c>
      <c r="E35" s="8">
        <v>5</v>
      </c>
      <c r="F35" t="s">
        <v>32</v>
      </c>
      <c r="H35" t="s">
        <v>154</v>
      </c>
      <c r="I35" t="s">
        <v>155</v>
      </c>
      <c r="J35">
        <v>7805540474</v>
      </c>
      <c r="K35" t="s">
        <v>156</v>
      </c>
      <c r="L35" t="s">
        <v>157</v>
      </c>
      <c r="M35" t="s">
        <v>56</v>
      </c>
      <c r="N35" t="s">
        <v>56</v>
      </c>
      <c r="O35" t="s">
        <v>44</v>
      </c>
      <c r="P35" t="s">
        <v>57</v>
      </c>
      <c r="Q35" t="s">
        <v>158</v>
      </c>
      <c r="R35">
        <f t="shared" si="3"/>
        <v>0</v>
      </c>
      <c r="U35" s="9" t="s">
        <v>35</v>
      </c>
      <c r="V35" t="s">
        <v>36</v>
      </c>
      <c r="W35" t="s">
        <v>47</v>
      </c>
      <c r="X35" t="s">
        <v>37</v>
      </c>
      <c r="Y35" s="9">
        <v>0</v>
      </c>
      <c r="Z35">
        <f t="shared" si="4"/>
        <v>0</v>
      </c>
      <c r="AA35">
        <f t="shared" si="5"/>
        <v>0</v>
      </c>
      <c r="AB35" t="s">
        <v>159</v>
      </c>
      <c r="AC35" t="s">
        <v>124</v>
      </c>
      <c r="AD35" s="9" t="s">
        <v>124</v>
      </c>
      <c r="AE35">
        <v>200</v>
      </c>
      <c r="AF35">
        <v>8</v>
      </c>
      <c r="AG35">
        <v>7321819000</v>
      </c>
      <c r="AH35">
        <v>5656.53</v>
      </c>
      <c r="AI35">
        <v>5260</v>
      </c>
      <c r="AJ35">
        <v>22355</v>
      </c>
    </row>
    <row r="36" spans="1:36">
      <c r="A36">
        <v>52616</v>
      </c>
      <c r="B36" t="s">
        <v>153</v>
      </c>
      <c r="C36" s="7">
        <v>41769</v>
      </c>
      <c r="D36" s="8">
        <v>2014</v>
      </c>
      <c r="E36" s="8">
        <v>5</v>
      </c>
      <c r="F36" t="s">
        <v>32</v>
      </c>
      <c r="H36" t="s">
        <v>154</v>
      </c>
      <c r="I36" t="s">
        <v>155</v>
      </c>
      <c r="J36">
        <v>7805540474</v>
      </c>
      <c r="K36" t="s">
        <v>156</v>
      </c>
      <c r="L36" t="s">
        <v>157</v>
      </c>
      <c r="M36" t="s">
        <v>56</v>
      </c>
      <c r="N36" t="s">
        <v>56</v>
      </c>
      <c r="O36" t="s">
        <v>44</v>
      </c>
      <c r="P36" t="s">
        <v>57</v>
      </c>
      <c r="Q36" t="s">
        <v>160</v>
      </c>
      <c r="R36">
        <f t="shared" si="3"/>
        <v>0</v>
      </c>
      <c r="U36" s="9" t="s">
        <v>35</v>
      </c>
      <c r="V36" t="s">
        <v>36</v>
      </c>
      <c r="W36" t="s">
        <v>47</v>
      </c>
      <c r="X36" t="s">
        <v>37</v>
      </c>
      <c r="Y36" s="9">
        <v>0</v>
      </c>
      <c r="Z36">
        <f t="shared" si="4"/>
        <v>0</v>
      </c>
      <c r="AA36">
        <f t="shared" si="5"/>
        <v>0</v>
      </c>
      <c r="AB36" t="s">
        <v>159</v>
      </c>
      <c r="AC36" t="s">
        <v>124</v>
      </c>
      <c r="AD36" s="9" t="s">
        <v>124</v>
      </c>
      <c r="AE36">
        <v>20</v>
      </c>
      <c r="AF36">
        <v>1</v>
      </c>
      <c r="AG36">
        <v>7321819000</v>
      </c>
      <c r="AH36">
        <v>360</v>
      </c>
      <c r="AI36">
        <v>331.56</v>
      </c>
      <c r="AJ36">
        <v>1409.14</v>
      </c>
    </row>
    <row r="37" spans="1:36">
      <c r="A37">
        <v>52599</v>
      </c>
      <c r="B37" t="s">
        <v>153</v>
      </c>
      <c r="C37" s="7">
        <v>41769</v>
      </c>
      <c r="D37" s="8">
        <v>2014</v>
      </c>
      <c r="E37" s="8">
        <v>5</v>
      </c>
      <c r="F37" t="s">
        <v>32</v>
      </c>
      <c r="H37" t="s">
        <v>154</v>
      </c>
      <c r="I37" t="s">
        <v>155</v>
      </c>
      <c r="J37">
        <v>7805540474</v>
      </c>
      <c r="K37" t="s">
        <v>156</v>
      </c>
      <c r="L37" t="s">
        <v>157</v>
      </c>
      <c r="M37" t="s">
        <v>56</v>
      </c>
      <c r="N37" t="s">
        <v>56</v>
      </c>
      <c r="O37" t="s">
        <v>44</v>
      </c>
      <c r="P37" t="s">
        <v>57</v>
      </c>
      <c r="Q37" t="s">
        <v>160</v>
      </c>
      <c r="R37">
        <f t="shared" si="3"/>
        <v>0</v>
      </c>
      <c r="U37" s="9" t="s">
        <v>35</v>
      </c>
      <c r="V37" t="s">
        <v>36</v>
      </c>
      <c r="W37" t="s">
        <v>47</v>
      </c>
      <c r="X37" t="s">
        <v>37</v>
      </c>
      <c r="Y37" s="9">
        <v>0</v>
      </c>
      <c r="Z37">
        <f t="shared" si="4"/>
        <v>0</v>
      </c>
      <c r="AA37">
        <f t="shared" si="5"/>
        <v>0</v>
      </c>
      <c r="AB37" t="s">
        <v>159</v>
      </c>
      <c r="AC37" t="s">
        <v>124</v>
      </c>
      <c r="AD37" s="9" t="s">
        <v>124</v>
      </c>
      <c r="AE37">
        <v>85</v>
      </c>
      <c r="AF37">
        <v>3</v>
      </c>
      <c r="AG37">
        <v>7321819000</v>
      </c>
      <c r="AH37">
        <v>1530</v>
      </c>
      <c r="AI37">
        <v>1409.13</v>
      </c>
      <c r="AJ37">
        <v>5988.85</v>
      </c>
    </row>
    <row r="38" spans="1:36">
      <c r="A38">
        <v>52798</v>
      </c>
      <c r="B38" t="s">
        <v>153</v>
      </c>
      <c r="C38" s="7">
        <v>41769</v>
      </c>
      <c r="D38" s="8">
        <v>2014</v>
      </c>
      <c r="E38" s="8">
        <v>5</v>
      </c>
      <c r="F38" t="s">
        <v>32</v>
      </c>
      <c r="H38" t="s">
        <v>154</v>
      </c>
      <c r="I38" t="s">
        <v>155</v>
      </c>
      <c r="J38">
        <v>7805540474</v>
      </c>
      <c r="K38" t="s">
        <v>156</v>
      </c>
      <c r="L38" t="s">
        <v>157</v>
      </c>
      <c r="M38" t="s">
        <v>56</v>
      </c>
      <c r="N38" t="s">
        <v>56</v>
      </c>
      <c r="O38" t="s">
        <v>44</v>
      </c>
      <c r="P38" t="s">
        <v>57</v>
      </c>
      <c r="Q38" t="s">
        <v>160</v>
      </c>
      <c r="R38">
        <f t="shared" si="3"/>
        <v>0</v>
      </c>
      <c r="U38" s="9" t="s">
        <v>35</v>
      </c>
      <c r="V38" t="s">
        <v>36</v>
      </c>
      <c r="W38" t="s">
        <v>47</v>
      </c>
      <c r="X38" t="s">
        <v>37</v>
      </c>
      <c r="Y38" s="9">
        <v>0</v>
      </c>
      <c r="Z38">
        <f t="shared" si="4"/>
        <v>0</v>
      </c>
      <c r="AA38">
        <f t="shared" si="5"/>
        <v>0</v>
      </c>
      <c r="AB38" t="s">
        <v>159</v>
      </c>
      <c r="AC38" t="s">
        <v>124</v>
      </c>
      <c r="AD38" s="9" t="s">
        <v>124</v>
      </c>
      <c r="AE38">
        <v>90</v>
      </c>
      <c r="AF38">
        <v>2</v>
      </c>
      <c r="AG38">
        <v>7321819000</v>
      </c>
      <c r="AH38">
        <v>1620</v>
      </c>
      <c r="AI38">
        <v>1492.02</v>
      </c>
      <c r="AJ38">
        <v>6341.13</v>
      </c>
    </row>
    <row r="39" spans="1:36">
      <c r="A39">
        <v>52601</v>
      </c>
      <c r="B39" t="s">
        <v>153</v>
      </c>
      <c r="C39" s="7">
        <v>41769</v>
      </c>
      <c r="D39" s="8">
        <v>2014</v>
      </c>
      <c r="E39" s="8">
        <v>5</v>
      </c>
      <c r="F39" t="s">
        <v>32</v>
      </c>
      <c r="H39" t="s">
        <v>154</v>
      </c>
      <c r="I39" t="s">
        <v>155</v>
      </c>
      <c r="J39">
        <v>7805540474</v>
      </c>
      <c r="K39" t="s">
        <v>156</v>
      </c>
      <c r="L39" t="s">
        <v>157</v>
      </c>
      <c r="M39" t="s">
        <v>56</v>
      </c>
      <c r="N39" t="s">
        <v>56</v>
      </c>
      <c r="O39" t="s">
        <v>44</v>
      </c>
      <c r="P39" t="s">
        <v>57</v>
      </c>
      <c r="Q39" t="s">
        <v>161</v>
      </c>
      <c r="R39">
        <f t="shared" si="3"/>
        <v>0</v>
      </c>
      <c r="U39" s="9" t="s">
        <v>35</v>
      </c>
      <c r="V39" t="s">
        <v>36</v>
      </c>
      <c r="W39" t="s">
        <v>47</v>
      </c>
      <c r="X39" t="s">
        <v>37</v>
      </c>
      <c r="Y39" s="9">
        <v>0</v>
      </c>
      <c r="Z39">
        <f t="shared" si="4"/>
        <v>0</v>
      </c>
      <c r="AA39">
        <f t="shared" si="5"/>
        <v>0</v>
      </c>
      <c r="AB39" t="s">
        <v>159</v>
      </c>
      <c r="AC39" t="s">
        <v>124</v>
      </c>
      <c r="AD39" s="9" t="s">
        <v>124</v>
      </c>
      <c r="AE39">
        <v>50</v>
      </c>
      <c r="AF39">
        <v>6</v>
      </c>
      <c r="AG39">
        <v>7321819000</v>
      </c>
      <c r="AH39">
        <v>890</v>
      </c>
      <c r="AI39">
        <v>819.7</v>
      </c>
      <c r="AJ39">
        <v>3483.75</v>
      </c>
    </row>
    <row r="40" spans="1:36">
      <c r="A40">
        <v>52647</v>
      </c>
      <c r="B40" t="s">
        <v>153</v>
      </c>
      <c r="C40" s="7">
        <v>41769</v>
      </c>
      <c r="D40" s="8">
        <v>2014</v>
      </c>
      <c r="E40" s="8">
        <v>5</v>
      </c>
      <c r="F40" t="s">
        <v>32</v>
      </c>
      <c r="H40" t="s">
        <v>154</v>
      </c>
      <c r="I40" t="s">
        <v>155</v>
      </c>
      <c r="J40">
        <v>7805540474</v>
      </c>
      <c r="K40" t="s">
        <v>156</v>
      </c>
      <c r="L40" t="s">
        <v>157</v>
      </c>
      <c r="M40" t="s">
        <v>56</v>
      </c>
      <c r="N40" t="s">
        <v>56</v>
      </c>
      <c r="O40" t="s">
        <v>44</v>
      </c>
      <c r="P40" t="s">
        <v>57</v>
      </c>
      <c r="Q40" t="s">
        <v>161</v>
      </c>
      <c r="R40">
        <f t="shared" si="3"/>
        <v>0</v>
      </c>
      <c r="U40" s="9" t="s">
        <v>35</v>
      </c>
      <c r="V40" t="s">
        <v>36</v>
      </c>
      <c r="W40" t="s">
        <v>47</v>
      </c>
      <c r="X40" t="s">
        <v>37</v>
      </c>
      <c r="Y40" s="9">
        <v>0</v>
      </c>
      <c r="Z40">
        <f t="shared" si="4"/>
        <v>0</v>
      </c>
      <c r="AA40">
        <f t="shared" si="5"/>
        <v>0</v>
      </c>
      <c r="AB40" t="s">
        <v>159</v>
      </c>
      <c r="AC40" t="s">
        <v>124</v>
      </c>
      <c r="AD40" s="9" t="s">
        <v>124</v>
      </c>
      <c r="AE40">
        <v>50</v>
      </c>
      <c r="AF40">
        <v>7</v>
      </c>
      <c r="AG40">
        <v>7321819000</v>
      </c>
      <c r="AH40">
        <v>821.55</v>
      </c>
      <c r="AI40">
        <v>756.65</v>
      </c>
      <c r="AJ40">
        <v>3215.8</v>
      </c>
    </row>
    <row r="41" spans="1:36">
      <c r="A41">
        <v>52786</v>
      </c>
      <c r="B41" t="s">
        <v>153</v>
      </c>
      <c r="C41" s="7">
        <v>41769</v>
      </c>
      <c r="D41" s="8">
        <v>2014</v>
      </c>
      <c r="E41" s="8">
        <v>5</v>
      </c>
      <c r="F41" t="s">
        <v>32</v>
      </c>
      <c r="H41" t="s">
        <v>154</v>
      </c>
      <c r="I41" t="s">
        <v>155</v>
      </c>
      <c r="J41">
        <v>7805540474</v>
      </c>
      <c r="K41" t="s">
        <v>156</v>
      </c>
      <c r="L41" t="s">
        <v>157</v>
      </c>
      <c r="M41" t="s">
        <v>56</v>
      </c>
      <c r="N41" t="s">
        <v>56</v>
      </c>
      <c r="O41" t="s">
        <v>44</v>
      </c>
      <c r="P41" t="s">
        <v>57</v>
      </c>
      <c r="Q41" t="s">
        <v>162</v>
      </c>
      <c r="R41">
        <f t="shared" si="3"/>
        <v>0</v>
      </c>
      <c r="U41" s="9" t="s">
        <v>35</v>
      </c>
      <c r="V41" t="s">
        <v>36</v>
      </c>
      <c r="W41" t="s">
        <v>47</v>
      </c>
      <c r="X41" t="s">
        <v>37</v>
      </c>
      <c r="Y41" s="9">
        <v>0</v>
      </c>
      <c r="Z41">
        <f t="shared" si="4"/>
        <v>0</v>
      </c>
      <c r="AA41">
        <f t="shared" si="5"/>
        <v>0</v>
      </c>
      <c r="AB41" t="s">
        <v>159</v>
      </c>
      <c r="AC41" t="s">
        <v>124</v>
      </c>
      <c r="AD41" s="9" t="s">
        <v>124</v>
      </c>
      <c r="AE41">
        <v>30</v>
      </c>
      <c r="AF41">
        <v>5</v>
      </c>
      <c r="AG41">
        <v>7321819000</v>
      </c>
      <c r="AH41">
        <v>540</v>
      </c>
      <c r="AI41">
        <v>497.34</v>
      </c>
      <c r="AJ41">
        <v>2113.71</v>
      </c>
    </row>
  </sheetData>
  <autoFilter ref="A1:AJ4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2017-02-10T13:16:42Z</dcterms:modified>
</cp:coreProperties>
</file>