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na\DRG\системы протечки воды\Анализ рынка систем защиты от протечки воды в России\New folder\"/>
    </mc:Choice>
  </mc:AlternateContent>
  <xr:revisionPtr revIDLastSave="0" documentId="8_{5ABDB046-1709-41DD-80E9-1BA3B88AD05A}" xr6:coauthVersionLast="45" xr6:coauthVersionMax="45" xr10:uidLastSave="{00000000-0000-0000-0000-000000000000}"/>
  <bookViews>
    <workbookView xWindow="0" yWindow="0" windowWidth="20490" windowHeight="10920" tabRatio="352" xr2:uid="{00000000-000D-0000-FFFF-FFFF00000000}"/>
  </bookViews>
  <sheets>
    <sheet name="База" sheetId="1" r:id="rId1"/>
  </sheets>
  <definedNames>
    <definedName name="_xlnm._FilterDatabase" localSheetId="0" hidden="1">База!$A$1:$AX$11</definedName>
  </definedNames>
  <calcPr calcId="191029"/>
</workbook>
</file>

<file path=xl/calcChain.xml><?xml version="1.0" encoding="utf-8"?>
<calcChain xmlns="http://schemas.openxmlformats.org/spreadsheetml/2006/main">
  <c r="AL3" i="1" l="1"/>
  <c r="AL2" i="1"/>
  <c r="AL5" i="1"/>
  <c r="AL6" i="1"/>
  <c r="AL7" i="1"/>
  <c r="AL8" i="1"/>
  <c r="AL9" i="1"/>
  <c r="AL10" i="1"/>
  <c r="AL11" i="1"/>
  <c r="AL4" i="1"/>
  <c r="D2" i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<sst xmlns="http://schemas.openxmlformats.org/spreadsheetml/2006/main" count="238" uniqueCount="95">
  <si>
    <t>Номер декларации</t>
  </si>
  <si>
    <t>Дата</t>
  </si>
  <si>
    <t>Направление</t>
  </si>
  <si>
    <t>ИНН отправителя</t>
  </si>
  <si>
    <t>КПП отправителя</t>
  </si>
  <si>
    <t>ОГРН отправителя</t>
  </si>
  <si>
    <t>ОКПО отправителя</t>
  </si>
  <si>
    <t>Основной вид деятельности отправителя</t>
  </si>
  <si>
    <t>Руководитель компании отправителя</t>
  </si>
  <si>
    <t>Уставный капитал отправителя</t>
  </si>
  <si>
    <t>Телефоны отправителя</t>
  </si>
  <si>
    <t>Электронная почта отправителя</t>
  </si>
  <si>
    <t>Контактные лица отправителя</t>
  </si>
  <si>
    <t>Наименование отправителя</t>
  </si>
  <si>
    <t>Адрес отправителя</t>
  </si>
  <si>
    <t>ИНН получателя</t>
  </si>
  <si>
    <t>КПП получателя</t>
  </si>
  <si>
    <t>ОГРН получателя</t>
  </si>
  <si>
    <t>ОКПО получателя</t>
  </si>
  <si>
    <t>Основной вид деятельности получателя</t>
  </si>
  <si>
    <t>Руководитель компании получателя</t>
  </si>
  <si>
    <t>Уставный капитал получателя</t>
  </si>
  <si>
    <t>Телефоны получателя</t>
  </si>
  <si>
    <t>Электронная почта получателя</t>
  </si>
  <si>
    <t>Контактные лица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</si>
  <si>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</si>
  <si>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</si>
  <si>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</si>
  <si>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</si>
  <si>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</si>
  <si>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</si>
  <si>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Описание и характеристика товара</t>
  </si>
  <si>
    <t>Изготовитель</t>
  </si>
  <si>
    <t>Товарный знак</t>
  </si>
  <si>
    <t>Кол-во ед. изм.</t>
  </si>
  <si>
    <t>Ед. изм.</t>
  </si>
  <si>
    <t>Кол-во ед. изм. №2</t>
  </si>
  <si>
    <t>Ед. изм. №2</t>
  </si>
  <si>
    <t>Кол-во ед. изм. №3</t>
  </si>
  <si>
    <t>Ед. изм. №3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</si>
  <si>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</si>
  <si>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</si>
  <si>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</si>
  <si>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</si>
  <si>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</si>
  <si>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Модели, артикулы ...</t>
  </si>
  <si>
    <t>ИМ</t>
  </si>
  <si>
    <t>:</t>
  </si>
  <si>
    <t>Китай (CN)</t>
  </si>
  <si>
    <t>Россия (RU)</t>
  </si>
  <si>
    <t>0</t>
  </si>
  <si>
    <t>10130140/250217/0005220</t>
  </si>
  <si>
    <t>AUS-WASSER TECHNOLOGIE TRADE GMBH</t>
  </si>
  <si>
    <t>1010,  WIEN,  BORSEPLATZ,  4</t>
  </si>
  <si>
    <t>7751517412</t>
  </si>
  <si>
    <t>5137746229099</t>
  </si>
  <si>
    <t>ГЕНЕРАЛЬНЫЙ ДИРЕКТОР: Бородина Анна Витальевна</t>
  </si>
  <si>
    <t>10000.00</t>
  </si>
  <si>
    <t>ООО "Экодар-Лг"</t>
  </si>
  <si>
    <t>108811, город Москва, километр Киевское шоссе 22-й (п Московский), домовл. 4 стр. 1</t>
  </si>
  <si>
    <t>Финляндия (FI)</t>
  </si>
  <si>
    <t>CIP</t>
  </si>
  <si>
    <t>СИСТЕМЫ ЗАЩИТЫ ОТ ПРОТЕЧЕК ВОДЫ LEAKING ALARM, СОСТОЯЩИЕ ИЗ ШАРОВОГО КЛАПАНА С ЭЛЕКТРОПРИВОДОМ, ДАТЧИКОВ ВОДЫ И БЛОКА ПИТАНИЯ, КОД ОКП 346897, АРТИКУЛ LA-1</t>
  </si>
  <si>
    <t>SHANGHAI CANATURE ENVIRONMENTAL PRODUCTS CO., LTD, МАРКА: ОТСУТСТВУЕТ, МОДЕЛЬ: ОТСУТСТВУЕТ</t>
  </si>
  <si>
    <t>Австрия (AT)</t>
  </si>
  <si>
    <t>10130140/210317/0008235</t>
  </si>
  <si>
    <t>10130140/230317/0008473</t>
  </si>
  <si>
    <t>()</t>
  </si>
  <si>
    <t>10013150/290717/0003377</t>
  </si>
  <si>
    <t>10013150/080717/0000803</t>
  </si>
  <si>
    <t>SHANGHAI CANATURE ENVIRONMENTAL PRODUCTS CO. LTD</t>
  </si>
  <si>
    <t>AT WIEN 1010 SCHWARZENBERGERSTR. 1-314A</t>
  </si>
  <si>
    <t>SHANGHAI CANATURE ENVIRONMENTAL PRODUCTS CO. LTD МАРКА: ОТСУТСТВУЕТ МОДЕЛЬ: ОТСУТСТВУЕТ</t>
  </si>
  <si>
    <t>10013150/221217/0025589</t>
  </si>
  <si>
    <t>ЭК</t>
  </si>
  <si>
    <t>5029179222</t>
  </si>
  <si>
    <t>1135029009829</t>
  </si>
  <si>
    <t>ГЕНЕРАЛЬНЫЙ ДИРЕКТОР: Солодовников Олег Васильевич</t>
  </si>
  <si>
    <t>ООО "ГИДРОРЕСУРС"</t>
  </si>
  <si>
    <t>FCA</t>
  </si>
  <si>
    <t>CANATURE HEALTH TECHNOLOGY GROUP CO. LTD.</t>
  </si>
  <si>
    <t>10013150/071218/0059262</t>
  </si>
  <si>
    <t>10013150/201218/0061936</t>
  </si>
  <si>
    <t>10129052/150519/0012112</t>
  </si>
  <si>
    <t>141013, МОСКОВСКАЯ ОБЛАСТЬ, город МЫТИЩИ, 1-Й СИЛИКАТНЫЙ переулок, дом 6, ЛИТ. О</t>
  </si>
  <si>
    <t>GREENINFRA GMBH</t>
  </si>
  <si>
    <t>A-1180, AUSTRIA, GREGOR-MENDEL, STR. 2-4/1/2</t>
  </si>
  <si>
    <t>СИСТЕМА ЗАЩИТЫ ОТ ПРОТЕЧЕК ВОДЫ GIDROLOCK WINNER: ПРЕДНАЗНАЧЕН ДЛЯ ПЕРЕКРЫТИЯ ВОДЫ В СИСТЕМАХ ВОДОСНАБЖЕНИЯ И ОТОПЛЕНИЯ ГРАЖДАНСКОГО НАЗНАЧЕНИЯ В СЛУЧАЯХ ПРОТЕЧКИ ШАРОВЫЙ ЭЛЕКТРОПРИВОД СОСТОИТ ИЗ ШАРОВОГО КРАНА И ЭЛЕКТРОПРИВОДА ДЛЯ УПРАВЛЕНИЯ ШАРОВЫМ КРАНОМ. ШАРОВОЙ ЭЛЕКТРОПРИВОД ПРЕДНАЗНАЧЕН ДЛЯ ПЕРЕКРЫТИЯ ВОДОСНАБЖЕНИЯ (ОТОПЛЕНИЯ) В СЛУЧАЕ ВОЗНИКНОВЕНИЯ ПРОТЕЧКИ ВОДЫ. ОБЩИЕ ТЕХНИЧЕСКИЕ ХАРАКТЕРИСТИКИ ЭЛЕКТРОПРИВОДА WINNER: НАЛИЧИЕ ВСТРОЕННОГО РЕЗЕРВНОГО ПИТАНИЯ: АА ОТ-10 ДО +60 ГРАД. ТЕМПЕРАТУРНЫЙ ДИАПАЗОН ЭКСПЛУАТАЦИИ 74*83*110 MM. ГАБАРИТНЫЕ РАЗМЕРЫ ЭЛЕКТРОПРИВОДА (БЕЗ КРАНА) 15(20)СЕКУНД. ВРЕМЯ ПОПОРОТА ШАРОВОГО КРАНА НА 90 ГРАДУСОВ IP 65 СТЕПЕНЬ ЗАЩИТЫ ЭЛЕКТРОПРИВОДА 4 БАТАРЕЙКИ ТИПА НАПРЯЖЕНИЯ ПИТАНИЯ ЭЛЕКТРОПРИВОДА: ПОСТОЯННОЕ НАПРЯЖЕНИЕ +12В ТОК ПОТРЕБЛЕНИЯ В МОМЕНТ ОТКРЫТИЯ/ЗАКРЫТИЯ ТОК НЕ БОЛЕЕ 0,25А ПОТРЕБЛЕНИЯ В ДЕЖУРНОМ РЕЖИМЕ НЕ БОЛЕЕ 2 МКА МАКСИМАЛЬНЫЙ КРУТЯЩИЙ МОМЕНТ НА ВАЛУ ЭЛЕКТРОПРИВОДА: МАКСИМАЛЬНЫЙ КРУТЯЩИЙ МОМЕНТ 16НМ (160КГ*СМ) РАЗМЕР ПРОХОДНОГО СЕЧЕНИЯ ШАРОВОГО КРАНА: % D 20MM. ТЕХНИЧЕСКИЕ ХАРАКТЕРИСТИКИ ШАРОВОГО КРАНА: МАКСИМАЛЬНОЕ ДАВЛЕНИЕ ЖИДКОСТИ 40 АТМОСФЕР МАКСИМАЛЬНАЯ ТЕМПЕРАТУРА ЖИДКОСТИ +120 ГРАДУСОВ РАБОЧИЕ ЖИДКОСТИ: ВОДА, ИЛИ ЛЮБАЯ ЖИДКОСТЬ СОВМЕСТИМАЯ С P.T.F.E. НЕ ДЛЯ ВОЕННОГО ПРИМЕНЕНИЯ. КРАН ШАРОВЫЙ С ЭЛЕКТРОПРИВОДОМ 12В КОЛ-ВО</t>
  </si>
  <si>
    <t>НЕТ</t>
  </si>
  <si>
    <t>10129052/300519/0014005</t>
  </si>
  <si>
    <t>№</t>
  </si>
  <si>
    <t>ГОД</t>
  </si>
  <si>
    <t>ВЕС, КГ/ШТ</t>
  </si>
  <si>
    <t>ПРОИЗВОДИТЕЛЬ</t>
  </si>
  <si>
    <t>ООО ГИДРОРЕСУРС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</si>
</sst>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[$$-1009]#,##0.00;[Red]\-[$$-1009]#,##0.00"/>
  </numFmts>
  <fonts count="5" x14ac:knownFonts="1">
    <font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/>
    <xf numFmtId="165" fontId="1" fillId="0" borderId="0"/>
  </cellStyleXfs>
  <cellXfs count="12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4" borderId="0" xfId="0" applyFont="1" applyFill="1"/>
    <xf numFmtId="0" fontId="4" fillId="0" borderId="0" xfId="0" applyFont="1"/>
    <xf numFmtId="164" fontId="4" fillId="0" borderId="0" xfId="0" applyNumberFormat="1" applyFont="1"/>
    <xf numFmtId="0" fontId="4" fillId="0" borderId="0" xfId="0" applyNumberFormat="1" applyFont="1"/>
    <xf numFmtId="4" fontId="4" fillId="0" borderId="0" xfId="0" applyNumberFormat="1" applyFont="1"/>
    <xf numFmtId="4" fontId="4" fillId="3" borderId="0" xfId="0" applyNumberFormat="1" applyFont="1" applyFill="1"/>
    <xf numFmtId="0" fontId="4" fillId="3" borderId="0" xfId="0" applyFont="1" applyFill="1"/>
    <xf numFmtId="0" fontId="4" fillId="0" borderId="0" xfId="0" applyFont="1" applyFill="1"/>
    <xf numFmtId="0" fontId="3" fillId="5" borderId="0" xfId="0" applyFont="1" applyFill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topLeftCell="AH1" zoomScale="70" zoomScaleNormal="70" workbookViewId="0">
      <pane ySplit="1" topLeftCell="A2" activePane="bottomLeft" state="frozen"/>
      <selection activeCell="AH1" sqref="AH1"/>
      <selection pane="bottomLeft" sqref="A1:XFD1"/>
    </sheetView>
  </sheetViews>
  <sheetFormatPr defaultRowHeight="15.75" x14ac:dyDescent="0.25"/>
  <cols>
    <col min="1" max="1" width="9" style="4"/>
    <col min="2" max="3" width="13.25" style="4" customWidth="1"/>
    <col min="4" max="4" width="6.5" style="4" customWidth="1"/>
    <col min="5" max="15" width="13.25" style="4" customWidth="1"/>
    <col min="16" max="16" width="55.25" style="4" customWidth="1"/>
    <col min="17" max="22" width="13.25" style="4" customWidth="1"/>
    <col min="23" max="23" width="35.375" style="4" customWidth="1"/>
    <col min="24" max="33" width="13.25" style="4" customWidth="1"/>
    <col min="34" max="34" width="51.125" style="4" customWidth="1"/>
    <col min="35" max="35" width="29.375" style="4" customWidth="1"/>
    <col min="36" max="36" width="17.625" style="4" customWidth="1"/>
    <col min="37" max="37" width="18.125" style="4" customWidth="1"/>
    <col min="38" max="38" width="13.25" style="10" customWidth="1"/>
    <col min="39" max="39" width="6.5" style="4" customWidth="1"/>
    <col min="40" max="50" width="13.25" style="4" customWidth="1"/>
    <col min="51" max="16384" width="9" style="4"/>
  </cols>
  <sheetData>
    <row r="1" spans="1:50" ht="24" customHeight="1" x14ac:dyDescent="0.3">
      <c r="A1" s="1" t="s">
        <v>90</v>
      </c>
      <c r="B1" s="2" t="s">
        <v>0</v>
      </c>
      <c r="C1" s="2" t="s">
        <v>1</v>
      </c>
      <c r="D1" s="3" t="s">
        <v>91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3" t="s">
        <v>93</v>
      </c>
      <c r="AK1" s="2" t="s">
        <v>33</v>
      </c>
      <c r="AL1" s="11" t="s">
        <v>34</v>
      </c>
      <c r="AM1" s="2" t="s">
        <v>35</v>
      </c>
      <c r="AN1" s="3" t="s">
        <v>92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</row>
    <row r="2" spans="1:50" ht="18" customHeight="1" x14ac:dyDescent="0.25">
      <c r="A2" s="4">
        <v>141</v>
      </c>
      <c r="B2" s="4" t="s">
        <v>83</v>
      </c>
      <c r="C2" s="5">
        <v>43600</v>
      </c>
      <c r="D2" s="6">
        <f t="shared" ref="D2:D11" si="0">YEAR(C2)</f>
        <v>2019</v>
      </c>
      <c r="E2" s="4" t="s">
        <v>74</v>
      </c>
      <c r="F2" s="4" t="s">
        <v>75</v>
      </c>
      <c r="G2" s="4">
        <v>502901001</v>
      </c>
      <c r="H2" s="4" t="s">
        <v>76</v>
      </c>
      <c r="K2" s="4" t="s">
        <v>77</v>
      </c>
      <c r="L2" s="4" t="s">
        <v>57</v>
      </c>
      <c r="P2" s="4" t="s">
        <v>78</v>
      </c>
      <c r="Q2" s="4" t="s">
        <v>84</v>
      </c>
      <c r="R2" s="4" t="s">
        <v>50</v>
      </c>
      <c r="AB2" s="4" t="s">
        <v>85</v>
      </c>
      <c r="AC2" s="4" t="s">
        <v>86</v>
      </c>
      <c r="AD2" s="4" t="s">
        <v>49</v>
      </c>
      <c r="AE2" s="4" t="s">
        <v>49</v>
      </c>
      <c r="AF2" s="4" t="s">
        <v>64</v>
      </c>
      <c r="AG2" s="4" t="s">
        <v>79</v>
      </c>
      <c r="AH2" s="4" t="s">
        <v>87</v>
      </c>
      <c r="AI2" s="4" t="s">
        <v>78</v>
      </c>
      <c r="AJ2" s="4" t="s">
        <v>94</v>
      </c>
      <c r="AK2" s="4" t="s">
        <v>88</v>
      </c>
      <c r="AL2" s="8">
        <f t="shared" ref="AL2:AL11" si="1">ROUND(AV2/AN2,0)</f>
        <v>58</v>
      </c>
      <c r="AN2" s="9">
        <v>1.49</v>
      </c>
      <c r="AO2" s="7">
        <v>0</v>
      </c>
      <c r="AQ2" s="7">
        <v>0</v>
      </c>
      <c r="AS2" s="4">
        <v>1</v>
      </c>
      <c r="AT2" s="6">
        <v>8481808199</v>
      </c>
      <c r="AU2" s="7">
        <v>91.64</v>
      </c>
      <c r="AV2" s="7">
        <v>85.9</v>
      </c>
      <c r="AW2" s="7">
        <v>5243.62</v>
      </c>
    </row>
    <row r="3" spans="1:50" ht="18" customHeight="1" x14ac:dyDescent="0.25">
      <c r="A3" s="4">
        <v>142</v>
      </c>
      <c r="B3" s="4" t="s">
        <v>89</v>
      </c>
      <c r="C3" s="5">
        <v>43615</v>
      </c>
      <c r="D3" s="6">
        <f t="shared" si="0"/>
        <v>2019</v>
      </c>
      <c r="E3" s="4" t="s">
        <v>74</v>
      </c>
      <c r="F3" s="4" t="s">
        <v>75</v>
      </c>
      <c r="G3" s="4">
        <v>502901001</v>
      </c>
      <c r="H3" s="4" t="s">
        <v>76</v>
      </c>
      <c r="K3" s="4" t="s">
        <v>77</v>
      </c>
      <c r="L3" s="4" t="s">
        <v>57</v>
      </c>
      <c r="P3" s="4" t="s">
        <v>78</v>
      </c>
      <c r="Q3" s="4" t="s">
        <v>84</v>
      </c>
      <c r="R3" s="4" t="s">
        <v>50</v>
      </c>
      <c r="AB3" s="4" t="s">
        <v>85</v>
      </c>
      <c r="AC3" s="4" t="s">
        <v>86</v>
      </c>
      <c r="AD3" s="4" t="s">
        <v>49</v>
      </c>
      <c r="AE3" s="4" t="s">
        <v>49</v>
      </c>
      <c r="AF3" s="4" t="s">
        <v>64</v>
      </c>
      <c r="AG3" s="4" t="s">
        <v>79</v>
      </c>
      <c r="AH3" s="4" t="s">
        <v>87</v>
      </c>
      <c r="AI3" s="4" t="s">
        <v>78</v>
      </c>
      <c r="AJ3" s="4" t="s">
        <v>94</v>
      </c>
      <c r="AK3" s="4" t="s">
        <v>88</v>
      </c>
      <c r="AL3" s="8">
        <f t="shared" si="1"/>
        <v>70</v>
      </c>
      <c r="AN3" s="9">
        <v>1.49</v>
      </c>
      <c r="AO3" s="7">
        <v>0</v>
      </c>
      <c r="AQ3" s="7">
        <v>0</v>
      </c>
      <c r="AS3" s="4">
        <v>1</v>
      </c>
      <c r="AT3" s="6">
        <v>8481808199</v>
      </c>
      <c r="AU3" s="7">
        <v>119.9</v>
      </c>
      <c r="AV3" s="7">
        <v>105</v>
      </c>
      <c r="AW3" s="7">
        <v>6507.85</v>
      </c>
    </row>
    <row r="4" spans="1:50" ht="18" customHeight="1" x14ac:dyDescent="0.25">
      <c r="A4" s="4">
        <v>43</v>
      </c>
      <c r="B4" s="4" t="s">
        <v>73</v>
      </c>
      <c r="C4" s="5">
        <v>43091</v>
      </c>
      <c r="D4" s="6">
        <f t="shared" si="0"/>
        <v>2017</v>
      </c>
      <c r="E4" s="4" t="s">
        <v>46</v>
      </c>
      <c r="F4" s="4" t="s">
        <v>50</v>
      </c>
      <c r="P4" s="4" t="s">
        <v>52</v>
      </c>
      <c r="Q4" s="4" t="s">
        <v>71</v>
      </c>
      <c r="R4" s="4" t="s">
        <v>54</v>
      </c>
      <c r="S4" s="4">
        <v>775101001</v>
      </c>
      <c r="T4" s="4" t="s">
        <v>55</v>
      </c>
      <c r="W4" s="4" t="s">
        <v>56</v>
      </c>
      <c r="X4" s="4" t="s">
        <v>57</v>
      </c>
      <c r="AB4" s="4" t="s">
        <v>58</v>
      </c>
      <c r="AC4" s="4" t="s">
        <v>59</v>
      </c>
      <c r="AD4" s="4" t="s">
        <v>60</v>
      </c>
      <c r="AE4" s="4" t="s">
        <v>48</v>
      </c>
      <c r="AF4" s="4" t="s">
        <v>49</v>
      </c>
      <c r="AG4" s="4" t="s">
        <v>61</v>
      </c>
      <c r="AH4" s="4" t="s">
        <v>62</v>
      </c>
      <c r="AI4" s="4" t="s">
        <v>70</v>
      </c>
      <c r="AJ4" s="4" t="s">
        <v>80</v>
      </c>
      <c r="AK4" s="4" t="s">
        <v>72</v>
      </c>
      <c r="AL4" s="8">
        <f t="shared" si="1"/>
        <v>15</v>
      </c>
      <c r="AN4" s="9">
        <v>1.46</v>
      </c>
      <c r="AO4" s="7">
        <v>0</v>
      </c>
      <c r="AQ4" s="7">
        <v>0</v>
      </c>
      <c r="AS4" s="4">
        <v>3</v>
      </c>
      <c r="AT4" s="6">
        <v>8481409009</v>
      </c>
      <c r="AU4" s="7">
        <v>25.000800000000002</v>
      </c>
      <c r="AV4" s="7">
        <v>22</v>
      </c>
      <c r="AW4" s="7">
        <v>1427.5</v>
      </c>
    </row>
    <row r="5" spans="1:50" ht="18" customHeight="1" x14ac:dyDescent="0.25">
      <c r="A5" s="4">
        <v>108</v>
      </c>
      <c r="B5" s="4" t="s">
        <v>81</v>
      </c>
      <c r="C5" s="5">
        <v>43441</v>
      </c>
      <c r="D5" s="6">
        <f t="shared" si="0"/>
        <v>2018</v>
      </c>
      <c r="E5" s="4" t="s">
        <v>46</v>
      </c>
      <c r="K5" s="4" t="s">
        <v>47</v>
      </c>
      <c r="P5" s="4" t="s">
        <v>52</v>
      </c>
      <c r="Q5" s="4" t="s">
        <v>71</v>
      </c>
      <c r="R5" s="4" t="s">
        <v>54</v>
      </c>
      <c r="S5" s="4">
        <v>775101001</v>
      </c>
      <c r="T5" s="4" t="s">
        <v>55</v>
      </c>
      <c r="W5" s="4" t="s">
        <v>56</v>
      </c>
      <c r="X5" s="4" t="s">
        <v>57</v>
      </c>
      <c r="AB5" s="4" t="s">
        <v>58</v>
      </c>
      <c r="AC5" s="4" t="s">
        <v>59</v>
      </c>
      <c r="AD5" s="4" t="s">
        <v>60</v>
      </c>
      <c r="AE5" s="4" t="s">
        <v>48</v>
      </c>
      <c r="AF5" s="4" t="s">
        <v>49</v>
      </c>
      <c r="AG5" s="4" t="s">
        <v>61</v>
      </c>
      <c r="AH5" s="4" t="s">
        <v>62</v>
      </c>
      <c r="AI5" s="4" t="s">
        <v>70</v>
      </c>
      <c r="AJ5" s="4" t="s">
        <v>80</v>
      </c>
      <c r="AK5" s="4" t="s">
        <v>72</v>
      </c>
      <c r="AL5" s="8">
        <f t="shared" si="1"/>
        <v>150</v>
      </c>
      <c r="AN5" s="9">
        <v>1.46</v>
      </c>
      <c r="AO5" s="7">
        <v>0</v>
      </c>
      <c r="AQ5" s="7">
        <v>0</v>
      </c>
      <c r="AS5" s="4">
        <v>3</v>
      </c>
      <c r="AT5" s="6">
        <v>8481409009</v>
      </c>
      <c r="AU5" s="7">
        <v>225.00059999999999</v>
      </c>
      <c r="AV5" s="7">
        <v>219</v>
      </c>
      <c r="AW5" s="7">
        <v>6252</v>
      </c>
    </row>
    <row r="6" spans="1:50" ht="18" customHeight="1" x14ac:dyDescent="0.25">
      <c r="A6" s="4">
        <v>111</v>
      </c>
      <c r="B6" s="4" t="s">
        <v>82</v>
      </c>
      <c r="C6" s="5">
        <v>43454</v>
      </c>
      <c r="D6" s="6">
        <f t="shared" si="0"/>
        <v>2018</v>
      </c>
      <c r="E6" s="4" t="s">
        <v>46</v>
      </c>
      <c r="K6" s="4" t="s">
        <v>47</v>
      </c>
      <c r="P6" s="4" t="s">
        <v>52</v>
      </c>
      <c r="Q6" s="4" t="s">
        <v>71</v>
      </c>
      <c r="R6" s="4" t="s">
        <v>54</v>
      </c>
      <c r="S6" s="4">
        <v>775101001</v>
      </c>
      <c r="T6" s="4" t="s">
        <v>55</v>
      </c>
      <c r="W6" s="4" t="s">
        <v>56</v>
      </c>
      <c r="X6" s="4" t="s">
        <v>57</v>
      </c>
      <c r="AB6" s="4" t="s">
        <v>58</v>
      </c>
      <c r="AC6" s="4" t="s">
        <v>59</v>
      </c>
      <c r="AD6" s="4" t="s">
        <v>60</v>
      </c>
      <c r="AE6" s="4" t="s">
        <v>48</v>
      </c>
      <c r="AF6" s="4" t="s">
        <v>49</v>
      </c>
      <c r="AG6" s="4" t="s">
        <v>61</v>
      </c>
      <c r="AH6" s="4" t="s">
        <v>62</v>
      </c>
      <c r="AI6" s="4" t="s">
        <v>70</v>
      </c>
      <c r="AJ6" s="4" t="s">
        <v>80</v>
      </c>
      <c r="AK6" s="4" t="s">
        <v>72</v>
      </c>
      <c r="AL6" s="8">
        <f t="shared" si="1"/>
        <v>275</v>
      </c>
      <c r="AN6" s="9">
        <v>1.46</v>
      </c>
      <c r="AO6" s="7">
        <v>0</v>
      </c>
      <c r="AQ6" s="7">
        <v>0</v>
      </c>
      <c r="AS6" s="4">
        <v>6</v>
      </c>
      <c r="AT6" s="6">
        <v>8481409009</v>
      </c>
      <c r="AU6" s="7">
        <v>412.50110000000001</v>
      </c>
      <c r="AV6" s="7">
        <v>401.5</v>
      </c>
      <c r="AW6" s="7">
        <v>7964</v>
      </c>
    </row>
    <row r="7" spans="1:50" ht="18" customHeight="1" x14ac:dyDescent="0.25">
      <c r="A7" s="4">
        <v>4</v>
      </c>
      <c r="B7" s="4" t="s">
        <v>51</v>
      </c>
      <c r="C7" s="5">
        <v>42791</v>
      </c>
      <c r="D7" s="6">
        <f t="shared" si="0"/>
        <v>2017</v>
      </c>
      <c r="E7" s="4" t="s">
        <v>46</v>
      </c>
      <c r="K7" s="4" t="s">
        <v>47</v>
      </c>
      <c r="P7" s="4" t="s">
        <v>52</v>
      </c>
      <c r="Q7" s="4" t="s">
        <v>53</v>
      </c>
      <c r="R7" s="4" t="s">
        <v>54</v>
      </c>
      <c r="S7" s="4">
        <v>775101001</v>
      </c>
      <c r="T7" s="4" t="s">
        <v>55</v>
      </c>
      <c r="W7" s="4" t="s">
        <v>56</v>
      </c>
      <c r="X7" s="4" t="s">
        <v>57</v>
      </c>
      <c r="AB7" s="4" t="s">
        <v>58</v>
      </c>
      <c r="AC7" s="4" t="s">
        <v>59</v>
      </c>
      <c r="AD7" s="4" t="s">
        <v>60</v>
      </c>
      <c r="AE7" s="4" t="s">
        <v>48</v>
      </c>
      <c r="AF7" s="4" t="s">
        <v>49</v>
      </c>
      <c r="AG7" s="4" t="s">
        <v>61</v>
      </c>
      <c r="AH7" s="4" t="s">
        <v>62</v>
      </c>
      <c r="AI7" s="4" t="s">
        <v>70</v>
      </c>
      <c r="AJ7" s="4" t="s">
        <v>80</v>
      </c>
      <c r="AK7" s="4" t="s">
        <v>63</v>
      </c>
      <c r="AL7" s="8">
        <f t="shared" si="1"/>
        <v>25</v>
      </c>
      <c r="AN7" s="9">
        <v>1.46</v>
      </c>
      <c r="AO7" s="7">
        <v>0</v>
      </c>
      <c r="AQ7" s="7">
        <v>0</v>
      </c>
      <c r="AS7" s="4">
        <v>2</v>
      </c>
      <c r="AT7" s="6">
        <v>8481409009</v>
      </c>
      <c r="AU7" s="7">
        <v>37.5</v>
      </c>
      <c r="AV7" s="7">
        <v>36.5</v>
      </c>
      <c r="AW7" s="7">
        <v>736.5</v>
      </c>
    </row>
    <row r="8" spans="1:50" ht="18" customHeight="1" x14ac:dyDescent="0.25">
      <c r="A8" s="4">
        <v>8</v>
      </c>
      <c r="B8" s="4" t="s">
        <v>65</v>
      </c>
      <c r="C8" s="5">
        <v>42815</v>
      </c>
      <c r="D8" s="6">
        <f t="shared" si="0"/>
        <v>2017</v>
      </c>
      <c r="E8" s="4" t="s">
        <v>46</v>
      </c>
      <c r="K8" s="4" t="s">
        <v>47</v>
      </c>
      <c r="P8" s="4" t="s">
        <v>52</v>
      </c>
      <c r="Q8" s="4" t="s">
        <v>53</v>
      </c>
      <c r="R8" s="4" t="s">
        <v>54</v>
      </c>
      <c r="S8" s="4">
        <v>775101001</v>
      </c>
      <c r="T8" s="4" t="s">
        <v>55</v>
      </c>
      <c r="W8" s="4" t="s">
        <v>56</v>
      </c>
      <c r="X8" s="4" t="s">
        <v>57</v>
      </c>
      <c r="AB8" s="4" t="s">
        <v>58</v>
      </c>
      <c r="AC8" s="4" t="s">
        <v>59</v>
      </c>
      <c r="AD8" s="4" t="s">
        <v>60</v>
      </c>
      <c r="AE8" s="4" t="s">
        <v>48</v>
      </c>
      <c r="AF8" s="4" t="s">
        <v>49</v>
      </c>
      <c r="AG8" s="4" t="s">
        <v>61</v>
      </c>
      <c r="AH8" s="4" t="s">
        <v>62</v>
      </c>
      <c r="AI8" s="4" t="s">
        <v>70</v>
      </c>
      <c r="AJ8" s="4" t="s">
        <v>80</v>
      </c>
      <c r="AK8" s="4" t="s">
        <v>63</v>
      </c>
      <c r="AL8" s="8">
        <f t="shared" si="1"/>
        <v>50</v>
      </c>
      <c r="AN8" s="9">
        <v>1.46</v>
      </c>
      <c r="AO8" s="7">
        <v>0</v>
      </c>
      <c r="AQ8" s="7">
        <v>0</v>
      </c>
      <c r="AS8" s="4">
        <v>2</v>
      </c>
      <c r="AT8" s="6">
        <v>8481409009</v>
      </c>
      <c r="AU8" s="7">
        <v>75</v>
      </c>
      <c r="AV8" s="7">
        <v>73</v>
      </c>
      <c r="AW8" s="7">
        <v>1362.5</v>
      </c>
    </row>
    <row r="9" spans="1:50" ht="18" customHeight="1" x14ac:dyDescent="0.25">
      <c r="A9" s="4">
        <v>9</v>
      </c>
      <c r="B9" s="4" t="s">
        <v>66</v>
      </c>
      <c r="C9" s="5">
        <v>42817</v>
      </c>
      <c r="D9" s="6">
        <f t="shared" si="0"/>
        <v>2017</v>
      </c>
      <c r="E9" s="4" t="s">
        <v>46</v>
      </c>
      <c r="K9" s="4" t="s">
        <v>47</v>
      </c>
      <c r="P9" s="4" t="s">
        <v>52</v>
      </c>
      <c r="Q9" s="4" t="s">
        <v>53</v>
      </c>
      <c r="R9" s="4" t="s">
        <v>54</v>
      </c>
      <c r="S9" s="4">
        <v>775101001</v>
      </c>
      <c r="T9" s="4" t="s">
        <v>55</v>
      </c>
      <c r="W9" s="4" t="s">
        <v>56</v>
      </c>
      <c r="X9" s="4" t="s">
        <v>57</v>
      </c>
      <c r="AB9" s="4" t="s">
        <v>58</v>
      </c>
      <c r="AC9" s="4" t="s">
        <v>59</v>
      </c>
      <c r="AD9" s="4" t="s">
        <v>60</v>
      </c>
      <c r="AE9" s="4" t="s">
        <v>48</v>
      </c>
      <c r="AF9" s="4" t="s">
        <v>49</v>
      </c>
      <c r="AG9" s="4" t="s">
        <v>61</v>
      </c>
      <c r="AH9" s="4" t="s">
        <v>62</v>
      </c>
      <c r="AI9" s="4" t="s">
        <v>70</v>
      </c>
      <c r="AJ9" s="4" t="s">
        <v>80</v>
      </c>
      <c r="AK9" s="4" t="s">
        <v>63</v>
      </c>
      <c r="AL9" s="8">
        <f t="shared" si="1"/>
        <v>50</v>
      </c>
      <c r="AN9" s="9">
        <v>1.46</v>
      </c>
      <c r="AO9" s="7">
        <v>0</v>
      </c>
      <c r="AQ9" s="7">
        <v>0</v>
      </c>
      <c r="AS9" s="4">
        <v>4</v>
      </c>
      <c r="AT9" s="6">
        <v>8481409009</v>
      </c>
      <c r="AU9" s="7">
        <v>75</v>
      </c>
      <c r="AV9" s="7">
        <v>73</v>
      </c>
      <c r="AW9" s="7">
        <v>1398.5</v>
      </c>
    </row>
    <row r="10" spans="1:50" ht="18" customHeight="1" x14ac:dyDescent="0.25">
      <c r="A10" s="4">
        <v>21</v>
      </c>
      <c r="B10" s="4" t="s">
        <v>68</v>
      </c>
      <c r="C10" s="5">
        <v>42945</v>
      </c>
      <c r="D10" s="6">
        <f t="shared" si="0"/>
        <v>2017</v>
      </c>
      <c r="E10" s="4" t="s">
        <v>46</v>
      </c>
      <c r="K10" s="4" t="s">
        <v>47</v>
      </c>
      <c r="P10" s="4" t="s">
        <v>52</v>
      </c>
      <c r="R10" s="4" t="s">
        <v>54</v>
      </c>
      <c r="S10" s="4">
        <v>775101001</v>
      </c>
      <c r="T10" s="4" t="s">
        <v>55</v>
      </c>
      <c r="W10" s="4" t="s">
        <v>56</v>
      </c>
      <c r="X10" s="4" t="s">
        <v>57</v>
      </c>
      <c r="AB10" s="4" t="s">
        <v>58</v>
      </c>
      <c r="AC10" s="4" t="s">
        <v>59</v>
      </c>
      <c r="AD10" s="4" t="s">
        <v>60</v>
      </c>
      <c r="AE10" s="4" t="s">
        <v>48</v>
      </c>
      <c r="AF10" s="4" t="s">
        <v>67</v>
      </c>
      <c r="AG10" s="4" t="s">
        <v>61</v>
      </c>
      <c r="AH10" s="4" t="s">
        <v>62</v>
      </c>
      <c r="AI10" s="4" t="s">
        <v>70</v>
      </c>
      <c r="AJ10" s="4" t="s">
        <v>80</v>
      </c>
      <c r="AK10" s="4" t="s">
        <v>63</v>
      </c>
      <c r="AL10" s="8">
        <f t="shared" si="1"/>
        <v>50</v>
      </c>
      <c r="AN10" s="9">
        <v>1.46</v>
      </c>
      <c r="AO10" s="7">
        <v>0</v>
      </c>
      <c r="AQ10" s="7">
        <v>0</v>
      </c>
      <c r="AS10" s="4">
        <v>5</v>
      </c>
      <c r="AT10" s="6">
        <v>8481409009</v>
      </c>
      <c r="AU10" s="7">
        <v>75</v>
      </c>
      <c r="AV10" s="7">
        <v>73</v>
      </c>
      <c r="AW10" s="7">
        <v>1434.5</v>
      </c>
    </row>
    <row r="11" spans="1:50" ht="18" customHeight="1" x14ac:dyDescent="0.25">
      <c r="A11" s="4">
        <v>22</v>
      </c>
      <c r="B11" s="4" t="s">
        <v>69</v>
      </c>
      <c r="C11" s="5">
        <v>42924</v>
      </c>
      <c r="D11" s="6">
        <f t="shared" si="0"/>
        <v>2017</v>
      </c>
      <c r="E11" s="4" t="s">
        <v>46</v>
      </c>
      <c r="K11" s="4" t="s">
        <v>47</v>
      </c>
      <c r="P11" s="4" t="s">
        <v>52</v>
      </c>
      <c r="R11" s="4" t="s">
        <v>54</v>
      </c>
      <c r="S11" s="4">
        <v>775101001</v>
      </c>
      <c r="T11" s="4" t="s">
        <v>55</v>
      </c>
      <c r="W11" s="4" t="s">
        <v>56</v>
      </c>
      <c r="X11" s="4" t="s">
        <v>57</v>
      </c>
      <c r="AB11" s="4" t="s">
        <v>58</v>
      </c>
      <c r="AC11" s="4" t="s">
        <v>59</v>
      </c>
      <c r="AD11" s="4" t="s">
        <v>60</v>
      </c>
      <c r="AE11" s="4" t="s">
        <v>48</v>
      </c>
      <c r="AF11" s="4" t="s">
        <v>67</v>
      </c>
      <c r="AG11" s="4" t="s">
        <v>61</v>
      </c>
      <c r="AH11" s="4" t="s">
        <v>62</v>
      </c>
      <c r="AI11" s="4" t="s">
        <v>70</v>
      </c>
      <c r="AJ11" s="4" t="s">
        <v>80</v>
      </c>
      <c r="AK11" s="4" t="s">
        <v>63</v>
      </c>
      <c r="AL11" s="8">
        <f t="shared" si="1"/>
        <v>50</v>
      </c>
      <c r="AN11" s="9">
        <v>1.46</v>
      </c>
      <c r="AO11" s="7">
        <v>0</v>
      </c>
      <c r="AQ11" s="7">
        <v>0</v>
      </c>
      <c r="AS11" s="4">
        <v>5</v>
      </c>
      <c r="AT11" s="6">
        <v>8481409009</v>
      </c>
      <c r="AU11" s="7">
        <v>75</v>
      </c>
      <c r="AV11" s="7">
        <v>73</v>
      </c>
      <c r="AW11" s="7">
        <v>1463.5</v>
      </c>
    </row>
  </sheetData>
  <autoFilter ref="A1:AX11" xr:uid="{00000000-0009-0000-0000-000000000000}"/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Anpc</cp:lastModifiedBy>
  <cp:revision>0</cp:revision>
  <dcterms:created xsi:type="dcterms:W3CDTF">2020-08-14T16:02:37Z</dcterms:created>
  <dcterms:modified xsi:type="dcterms:W3CDTF">2020-08-31T10:21:08Z</dcterms:modified>
</cp:coreProperties>
</file>