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F:\Алена\СОХРАНИНИЕ ПО РАБОТЕ С 11.01.2018\Кофемашины\материалы\"/>
    </mc:Choice>
  </mc:AlternateContent>
  <bookViews>
    <workbookView xWindow="0" yWindow="0" windowWidth="24000" windowHeight="8010"/>
  </bookViews>
  <sheets>
    <sheet name="База" sheetId="1" r:id="rId1"/>
  </sheets>
  <definedNames>
    <definedName name="_xlnm._FilterDatabase" localSheetId="0" hidden="1">База!$A$1:$AO$59</definedName>
  </definedNames>
  <calcPr calcId="171027"/>
</workbook>
</file>

<file path=xl/calcChain.xml><?xml version="1.0" encoding="utf-8"?>
<calcChain xmlns="http://schemas.openxmlformats.org/spreadsheetml/2006/main">
  <c r="AN46" i="1" l="1"/>
  <c r="AN45" i="1"/>
  <c r="AN22" i="1"/>
  <c r="AN50" i="1"/>
  <c r="AN42" i="1"/>
  <c r="AN10" i="1"/>
  <c r="AN21" i="1"/>
  <c r="AN29" i="1"/>
  <c r="AN24" i="1"/>
  <c r="AN34" i="1"/>
  <c r="AN47" i="1"/>
  <c r="AN41" i="1"/>
  <c r="AN35" i="1"/>
  <c r="AN11" i="1"/>
  <c r="AN40" i="1"/>
  <c r="AN5" i="1"/>
  <c r="AN38" i="1"/>
  <c r="AN37" i="1"/>
  <c r="AN3" i="1"/>
  <c r="AN9" i="1"/>
  <c r="AN8" i="1"/>
  <c r="AN15" i="1"/>
  <c r="AN13" i="1"/>
  <c r="AN12" i="1"/>
  <c r="AN48" i="1"/>
  <c r="AN26" i="1"/>
  <c r="AN30" i="1"/>
  <c r="AN49" i="1"/>
  <c r="AN28" i="1"/>
  <c r="AN36" i="1"/>
  <c r="AN31" i="1"/>
  <c r="AN39" i="1"/>
  <c r="AN33" i="1"/>
  <c r="AN19" i="1"/>
  <c r="AN27" i="1"/>
  <c r="AN14" i="1"/>
  <c r="AN43" i="1"/>
  <c r="AN32" i="1"/>
  <c r="AN6" i="1"/>
  <c r="AN55" i="1"/>
  <c r="AN51" i="1"/>
  <c r="AN2" i="1"/>
  <c r="AN58" i="1"/>
  <c r="AN59" i="1"/>
  <c r="AN56" i="1"/>
  <c r="AN57" i="1"/>
  <c r="AN44" i="1"/>
  <c r="AN4" i="1"/>
  <c r="AN25" i="1"/>
  <c r="AN23" i="1"/>
  <c r="AN18" i="1"/>
  <c r="AN52" i="1"/>
  <c r="AN54" i="1"/>
  <c r="AN53" i="1"/>
  <c r="AN20" i="1"/>
  <c r="AN16" i="1"/>
  <c r="AN17" i="1"/>
  <c r="AN7" i="1"/>
  <c r="S49" i="1" l="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S4" i="1"/>
  <c r="S3" i="1"/>
  <c r="S2" i="1"/>
  <c r="S59" i="1" l="1"/>
  <c r="S58" i="1"/>
  <c r="S57" i="1"/>
  <c r="S56" i="1"/>
  <c r="S55" i="1"/>
  <c r="S54" i="1"/>
  <c r="S53" i="1"/>
  <c r="S52" i="1"/>
  <c r="S51" i="1"/>
  <c r="S50" i="1"/>
</calcChain>
</file>

<file path=xl/sharedStrings.xml><?xml version="1.0" encoding="utf-8"?>
<sst xmlns="http://schemas.openxmlformats.org/spreadsheetml/2006/main" count="1295" uniqueCount="380">
  <si>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</si>
  <si>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</si>
  <si>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</si>
  <si>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</si>
  <si>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</si>
  <si>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</si>
  <si>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</si>
  <si>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</si>
  <si>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</si>
  <si>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</si>
  <si>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</si>
  <si>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</si>
  <si>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</si>
  <si>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G31_12 (Товарный знак)</t>
  </si>
  <si>
    <t>G32 (Номер по ГТД)</t>
  </si>
  <si>
    <t>G33 (ТН ВЭД)</t>
  </si>
  <si>
    <t>G35 (Вес брутто, кг)</t>
  </si>
  <si>
    <t>G38 (Вес нетто, кг)</t>
  </si>
  <si>
    <t>G46 (Статистическая стоимость)</t>
  </si>
  <si>
    <t>ИМ</t>
  </si>
  <si>
    <t>CFR</t>
  </si>
  <si>
    <t>КИТАЙ</t>
  </si>
  <si>
    <t>FCA</t>
  </si>
  <si>
    <t>ЭК</t>
  </si>
  <si>
    <t>РОССИЯ</t>
  </si>
  <si>
    <t>ИТАЛИЯ</t>
  </si>
  <si>
    <t>ГЕРМАНИЯ</t>
  </si>
  <si>
    <t>ВЕЛИКОБРИТАНИЯ</t>
  </si>
  <si>
    <t>CPT</t>
  </si>
  <si>
    <t>ЛИТВА</t>
  </si>
  <si>
    <t>ФРАНЦИЯ</t>
  </si>
  <si>
    <t>LUFTHANSA TECHNIK AG</t>
  </si>
  <si>
    <t>США</t>
  </si>
  <si>
    <t>DAP</t>
  </si>
  <si>
    <t>НИДЕРЛАНДЫ</t>
  </si>
  <si>
    <t>УКРАИНА</t>
  </si>
  <si>
    <t>DDU</t>
  </si>
  <si>
    <t>EXW</t>
  </si>
  <si>
    <t>ЧЕХИЯ</t>
  </si>
  <si>
    <t>ЭСТОНИЯ</t>
  </si>
  <si>
    <t>ТУРЦИЯ</t>
  </si>
  <si>
    <t>ШВЕЙЦАРИЯ</t>
  </si>
  <si>
    <t>РУМЫНИЯ</t>
  </si>
  <si>
    <t>DDP</t>
  </si>
  <si>
    <t>DELONGHI</t>
  </si>
  <si>
    <t>ООО `СЕВЕРНЫЙ ВЕТЕР`</t>
  </si>
  <si>
    <t>115035, МОСКВА, МОСКВА, САДОВНИЧЕСКАЯ,Д.14,СТР2,ОФ 303,304,304А</t>
  </si>
  <si>
    <t>VITEK</t>
  </si>
  <si>
    <t>ОБЪЕДИНЕННЫЕ АРАБСКИЕ ЭМИРАТЫ</t>
  </si>
  <si>
    <t>ООО `ДЕЛОНГИ`</t>
  </si>
  <si>
    <t>ООО `КОМФОРТ МАКС`</t>
  </si>
  <si>
    <t>ОАО АВИАКОМПАНИЯ `УРАЛЬСКИЕ АВИАЛИНИИ`</t>
  </si>
  <si>
    <t>`VARTA CONSUMER BATTERIES GMBH&amp;CO.KGAA`</t>
  </si>
  <si>
    <t>VITEK INTERNATIONAL TRADING LIMITED</t>
  </si>
  <si>
    <t>ООО `НТТРАСТ`</t>
  </si>
  <si>
    <t>353900, КРАСНОДАРСКИЙ КРАЙ, Г. НОВОРОССИЙСК, УЛ. МИРА, ДОМ 9, ОФИС 401</t>
  </si>
  <si>
    <t>DE LONGHI APPLIANCES SRL</t>
  </si>
  <si>
    <t>BERIMPEKS DIS TICARET LTD STI.</t>
  </si>
  <si>
    <t>G.O.P. ISTANBUL KARAYAOLLARI MAH.KADIR AKDOGAN CAD. NO:3</t>
  </si>
  <si>
    <t>DE LONGHI</t>
  </si>
  <si>
    <t>ООО `ЮТЭЙР-ТЕХНИК`</t>
  </si>
  <si>
    <t>625033, ТЮМЕНСКАЯ ОБЛАСТЬ, Г.ТЮМЕНЬ, АЭРОПОРТ `РОЩИНО`</t>
  </si>
  <si>
    <t>COMALLIANCE LLP</t>
  </si>
  <si>
    <t>N12 0DR NORT FINCHLEY LONDON WINNINGTON HOUSE 2 WOODBERRY GROVE</t>
  </si>
  <si>
    <t>ООО `ПАРГО`</t>
  </si>
  <si>
    <t>ANIMO B.V., ANIMO</t>
  </si>
  <si>
    <t>ANIMO</t>
  </si>
  <si>
    <t>ООО `БИБЕНДУМ`</t>
  </si>
  <si>
    <t>115419, РОССИЯ, МОСКВА, УЛ. ОРДЖОНИКИДЗЕ Д. 11, СТР.1</t>
  </si>
  <si>
    <t>C.M.A. S.P.A., C.M.A.</t>
  </si>
  <si>
    <t>C.M.A.</t>
  </si>
  <si>
    <t>B/E AEROSPACE</t>
  </si>
  <si>
    <t>WMF</t>
  </si>
  <si>
    <t>AIRCRAFT PRODUCTS CO</t>
  </si>
  <si>
    <t>КОФЕВАРКИ:</t>
  </si>
  <si>
    <t>RUSSELL HOBBS</t>
  </si>
  <si>
    <t>AB FL TECHNICS</t>
  </si>
  <si>
    <t>ПРИБОРЫ ЭЛЕКТРОНАГРЕВАТЕЛЬНЫЕ ДЛЯ ПРИГОТОВЛЕНИЯ КОФЕ</t>
  </si>
  <si>
    <t>ПРИБОРЫ ЭЛЕКТРОНАГРЕВАТЕЛЬНЫЕ ДЛЯ ПРИГОТОВЛЕНИЯ КОФЕ:</t>
  </si>
  <si>
    <t>TRISTAR</t>
  </si>
  <si>
    <t>BE AEROSPACE</t>
  </si>
  <si>
    <t>628012 ТЮМЕНСКАЯ ОБЛ., ХМАО Г.ХАНТЫ-МАНСИЙСК АЭРОПОРТ</t>
  </si>
  <si>
    <t>B/E AEROSPACE INC.</t>
  </si>
  <si>
    <t>ПРИБОРЫ ЭЛЕКТРОНАГРЕВАТЕЛЬНЫЕ ДЛЯ ПРИГОТОВЛЕНИЯ КОФЕ ИЛИ ЧАЯ</t>
  </si>
  <si>
    <t>CREM</t>
  </si>
  <si>
    <t>B/E AEROSPACE INC</t>
  </si>
  <si>
    <t>CREM INTERNATIONAL (SHANGHAI) CO.,LTD.</t>
  </si>
  <si>
    <t>SELL GMBH</t>
  </si>
  <si>
    <t>B/E AEROSPACE, INC</t>
  </si>
  <si>
    <t>SELL</t>
  </si>
  <si>
    <t>AEROSPACE</t>
  </si>
  <si>
    <t>№</t>
  </si>
  <si>
    <t>Год</t>
  </si>
  <si>
    <t>Месяц</t>
  </si>
  <si>
    <t>Декларация</t>
  </si>
  <si>
    <t>Кол-во, шт.</t>
  </si>
  <si>
    <t>AVTRADE LTD</t>
  </si>
  <si>
    <t>CREM INTERNATIONAL</t>
  </si>
  <si>
    <t>РАЗНЫЕ</t>
  </si>
  <si>
    <t>73479 ELLWANGEN ALFRED-KRUPP STR.9</t>
  </si>
  <si>
    <t>119048, , Г.МОСКВА, УЛ.УСАЧЕВА,Д.33,СТР.1</t>
  </si>
  <si>
    <t>115035 МОСКВА МОСКВА САДОВНИЧЕСКАЯ,Д.14,СТР2,ОФ 303,304,304А</t>
  </si>
  <si>
    <t>KENWOOD LIMITED</t>
  </si>
  <si>
    <t>`TRISTAR EUROPE B.V.`</t>
  </si>
  <si>
    <t>5015 BH TILBURG JULES VERNEWEG 87</t>
  </si>
  <si>
    <t>NEW LANE HAVANT PO9 2NH HAMPSHIRE</t>
  </si>
  <si>
    <t>DE LONGH</t>
  </si>
  <si>
    <t>DE LONGHI ROMANIA SRL</t>
  </si>
  <si>
    <t>OAKENHURST AIRCRAFT SERVICES LTD</t>
  </si>
  <si>
    <t>119048, , МОСКВА, УЛ.УСАЧЕВА,Д.33,СТР.1</t>
  </si>
  <si>
    <t>АО `СПЕКТРУМ БРЭНДС`</t>
  </si>
  <si>
    <t>127055, РФ, Г.МОСКВА, УЛ.СУЩЁВСКАЯ, Д.27, СТР.3</t>
  </si>
  <si>
    <t>SS6 7UP, ESSEX, RAYLEIGH, CLAYDONS LANE</t>
  </si>
  <si>
    <t>VESTA ELECTRICAL APPLIANCE MFG. (ZHONGSHAN) CO., LTD</t>
  </si>
  <si>
    <t>ИТАЛЬЯНСКАЯ РЕСПУБЛИКА</t>
  </si>
  <si>
    <t>СОЕДИНЕННЫЕ ШТАТЫ АМЕРИКИ</t>
  </si>
  <si>
    <t>КОРОЛЕВСТВО НИДЕРЛАНДОВ</t>
  </si>
  <si>
    <t>VESTA ELECTRICAL APPLIANCE MFG. (ZHONGSHAN) CO.,LTD</t>
  </si>
  <si>
    <t>HARVEST HOME ELECTRICAL LTD. CO</t>
  </si>
  <si>
    <t>ПАО `АВИАКОМПАНИЯ `ЮТЭЙР`</t>
  </si>
  <si>
    <t>АО `АВИАКОМПАНИЯ `РОССИЯ`</t>
  </si>
  <si>
    <t>196210, , Г.САНКТ-ПЕТЕРБУРГ, УЛ. ПИЛОТОВ 18/4</t>
  </si>
  <si>
    <t>105082, РФ, Г. МОСКВА, РУБЦОВСКАЯ НАБЕРЕЖНАЯ, Д.3 СТР.1 ОФИС №1101</t>
  </si>
  <si>
    <t>EN1 3GN MIDDLESEX THE BUSINESS CENTRE,ENFIELD 758 GREAT CAMBRIDGE ROAD</t>
  </si>
  <si>
    <t>ООО `МАВИРОН`</t>
  </si>
  <si>
    <t>111675, , МОСКВА, УЛ.ЛУХМАНОВСКАЯ,Д.13,КВ.132</t>
  </si>
  <si>
    <t>VESTA ELECTRICAL APPLIANCE MFG.(ZHONGSHAN) CO.,LTD</t>
  </si>
  <si>
    <t>ID</t>
  </si>
  <si>
    <t>NINGBO OUPU ELECTRIC APPLIANCE CO.LTD</t>
  </si>
  <si>
    <t>БРЕНД</t>
  </si>
  <si>
    <t>БРЕНД ИТОГ</t>
  </si>
  <si>
    <t>Модели, артикулы ...</t>
  </si>
  <si>
    <t>10002010/110117/0001105</t>
  </si>
  <si>
    <t>VOLGA-DNEPR GULF (UAE) FZC</t>
  </si>
  <si>
    <t>, , SHARJAH, SHARJAH AIRPORT INTERNATIONAL, FREE ZONE, P.O.8353</t>
  </si>
  <si>
    <t>КОФЕВАРКА ЭЛЕКТРИЧЕСКАЯ Ч/Н 416-0001-29, Б/У. ВСТРАИВАЕМАЯ, НА НАПРЯЖЕНИЕ 115В, МОЩНОСТЬЮ 2785 ВАТТ, РАЗМЕРАМИ 378 Х 160 Х 306 ММ. ПРЕДНАЗНАЧЕНА ДЛЯ ПРИГОТОВЛЕНИЯ КОФЕ НА КУХНЕ ВС. ТЕМПЕРАТУРА КОФЕ ПОДДЕРЖИВАЕТСЯ НА ОТМЕТКЕ 170-190ГР. ПО ФАРЕНГЕЙТУ.</t>
  </si>
  <si>
    <t>ПРИБОРЫ ЭЛЕКТРОНАГРЕВАТЕЛЬНЫЕ ДЛЯ ПРИГОТОВЛЕНИЯ КОФЕ ИЛИ ЧАЯ, БЫТОВЫЕ, НА НАПРЯЖЕНИЕ 220В: ПРОИЗВ.:DE LONGHI ROMANIA SRL (TM)DE LONGHI</t>
  </si>
  <si>
    <t>10130180/090117/0000038</t>
  </si>
  <si>
    <t>10130090/110117/0000596</t>
  </si>
  <si>
    <t>ПРИБОРЫ ЭЛЕКТРОНАГРЕВАТЕЛЬНЫЕ ДЛЯ ПРИГОТОВЛЕНИЯ КОФЕ ИЛИ ЧАЯ, БЫТОВЫЕ, НА НАПРЯЖЕНИЕ 220В: ПРОИЗВ.:DE LONGHI APPLIANCES SRL (TM)DE LONGH</t>
  </si>
  <si>
    <t>10130020/110117/0000092</t>
  </si>
  <si>
    <t>10130180/100117/0000086</t>
  </si>
  <si>
    <t>10130090/110117/0000540</t>
  </si>
  <si>
    <t>10130122/110117/0000112</t>
  </si>
  <si>
    <t>Категория по ВЭД</t>
  </si>
  <si>
    <t>Группа по ВЭД</t>
  </si>
  <si>
    <t>10005023/090112/0000450</t>
  </si>
  <si>
    <t>ОАО `АЭРОФЛОТ-РОССИЙСКИЕ АВИАЛИНИИ`</t>
  </si>
  <si>
    <t>119002 Г.МОСКВА УЛ. АРБАТ 10</t>
  </si>
  <si>
    <t>22335, WERRENANNME HAM UH/BL2, HAMBURG, WEG BEIM JAEGER 193</t>
  </si>
  <si>
    <t>КОФЕВАРКИ ДЛЯ ПРИГОТОВЛЕНИЯ КОФЕ, ДЛЯ ГРАЖДАНСКОЙ АВИАЦИИ:КОД ОКП 75 7820. НЕ ВОЕННОГО НАЗНАЧЕНИЯ :ПАРТ.№ 64753-001-003, СЕР.№ 07-04-1896 - ОБОРУДОВАНИЕ ДЛЯ ПРИГОТОВЛЕНИЯ ГОРЯЧИХ НАПИТКОВ (КОФЕВАРКА) НА КУХОННОМ БЛОКЕ ГРАЖДАНСКОГО САМОЛЕТА `BOEING` B-767, ЭЛЕКТРОПИТАНИЕ ОТ БОРТОВОЙ СЕТИ НА НАПРЯЖЕНИЕ 115/200В, МОЩНОСТЬ 2750 ВТ./</t>
  </si>
  <si>
    <t>для приготовления горячих напитков, приготовления/подогрева пищи</t>
  </si>
  <si>
    <t>кофеварки и другие приспособления для приготовления кофе и других горячих напитков: для гражданской авиации</t>
  </si>
  <si>
    <t>10005023/110112/0000592</t>
  </si>
  <si>
    <t>22335, WERENANNME HAM UH/BL2, HAMBURG, WEG BEIM JAEGER 193</t>
  </si>
  <si>
    <t>КОФЕВАРКИ ДЛЯ ГРАЖДАНСКОЙ АВИАЦИИ:ПРИНЦИП ДЕЙСТВИЯ ОСНАН НА ПРОХОЖДЕНИИ НАГРЕТОЙ ВОДЫ ЧЕРЕЗ ПРОЦЕЖИВАТЕЛЬ, ВНУТРИ КОТОРОГО НАХОДИТСЯ КОФЕ ИЛИ ЧАЙ. ДЛЯ КУХОННОГО БЛОКА ГРАЖДАНСКОГО САМОЛЕТА А-319./ОБОРУДОВАНИЕ ДЛЯ ПРИГОТОВЛЕНИЯ ГОРЯЧИХ НАПИТКОВ(КОФЕВАРКА), РАБОТАЮЩАЯ ОТ СЕТИ НА НАПРЯЖЕНИЕ 115/200В, МОЩНОСТЬЮ 2750ВТ. СЕР. № 00-08-0304. ПАРТ. № 64771-001-003/</t>
  </si>
  <si>
    <t>10002010/110112/0000824</t>
  </si>
  <si>
    <t>APS AIRPARTS SERVICES&amp;SUPPLIES LTD</t>
  </si>
  <si>
    <t>FL33166 ON BEHALF MIAMI 7480 NW 52ND STREET, SUITE B</t>
  </si>
  <si>
    <t>ОАО `АВИАЦИОННАЯ КОМПАНИЯ `ТРАНСАЭРО`</t>
  </si>
  <si>
    <t>191104, РОССИЯ, ГОРОД САНКТ-ПЕТЕРБУРГ, ЛИТЕЙНЫЙ ПРОСПЕКТ, Д. 48 ЛИТЕР А</t>
  </si>
  <si>
    <t>ПРОЧИЕ</t>
  </si>
  <si>
    <t>КОФЕМАШИНА ДЛЯ ПРИГОТОВЛЕНИЯ КОФЕ ПАССАЖИРАМ И ЭКИПАЖУ, УСТАНОВЛЕНА НА КУХНЕ ВС, ДЛЯ ПАССАЖИРСКОГО САМОЛЕТА ГА БОИНГ. ПРОИЗВОДИТЕЛЬНОСТЬЮ 40 ЧАШЕК КОФЕ В ЧАС, НАПРЯЖЕНИЕ ПИТАНИЯ 115В, ГАБАРИТНЫЕ 465Х173ММ. Ч/Н 64790-1 С/Н 121866 -1ШТ, C/Н 01-10-0041-1ШТ МАРКИРОВКА 724-9759 6623/</t>
  </si>
  <si>
    <t>10508010/130112/0000201</t>
  </si>
  <si>
    <t>620025 СВЕРДЛОВСКАЯ ОБЛАСТЬ ЕКАТЕРИНБУРГ ПЕР. УТРЕННИЙ, 1-Г</t>
  </si>
  <si>
    <t>EAST WEST AERO S.R.O.</t>
  </si>
  <si>
    <t>16100, AIRPORT PRAGUE RUZYNE, PRAHA 6, AVIATICKA, 12</t>
  </si>
  <si>
    <t>КОФЕВАРКА ДЛЯ ПРИГОТОВЛЕНИЯ КОФЕ НА БОРТУ ВС А320/321 P/N 72011412 S/N 0527 - 1 ШТ.</t>
  </si>
  <si>
    <t>КОФЕВАРКА ДЛЯ ПРИГОТОВЛЕНИЯ КОФЕ НА БОРТУ ВС А320/321 P/N 836390-401 S/N 0034 - 1 ШТ.' P/N 836390-401 S/N 0035 - 1 ШТ.' P/N 836390-411 S/N 0005 - 1 ШТ.' P/N 836390-411 S/N 0004 - 1 ШТ.</t>
  </si>
  <si>
    <t>WEBER AIRCRAFT INC.</t>
  </si>
  <si>
    <t>10005023/140112/0001017</t>
  </si>
  <si>
    <t>PRIMA AVIATION SERVICES INC</t>
  </si>
  <si>
    <t>34831, , ISTANBUL, ATATURK AIRPORT APRONLAR KULEALTI MEVKII NO1</t>
  </si>
  <si>
    <t>КОФЕВАРКИ ДЛЯ ПРИГОТОВЛЕНИЯ КОФЕ И ДРУГИХ ГОРЯЧИХ НАПИТКОВ, ДЛЯ ГРАЖДАНСКОЙ АВИАЦИИ.КОФЕМАШИНА ДЛЯ ПРИГОТОВЛЕНИЯ НАПИТКОВ (ЧАЯ И КОФЕ) НА БОРТУ САМОЛЕТА. ПОТРЕБЛЯЕТ 115 ВОЛЬТ/400 ГЦ, ТРЕХФАЗНОГО ТОКА. МАКСИМАЛЬНАЯ МОЩНОСТЬ 2760ВТ. СНЯТА С ГРАЖД.ПАССАЖИРСКОГО САМОЛЕТА BOEING 757-200ER БОРТОВОЙ НОМЕР VQ-BHR СЕРИЙНЫЙ НОМЕР 30046/КОФЕМАШИНА ДЛЯ ПРИГОТОВЛЕНИЯ НАПИТКОВ (ЧАЯ И КОФЕ) НА БОРТУ САМОЛЕТА. ПОТРЕБЛЯЕТ 115 ВОЛЬТ/400 ГЦ, ТРЕХФАЗНОГО ТОКА. МАКСИМАЛЬНАЯ МОЩНОСТЬ 2760ВТ. СНЯТА С ГРАЖД.ПАССАЖИРСКОГО САМОЛЕТА BOEING 767-300ER БОРТОВОЙ НОМЕР VQ-BOG СЕРИЙНЫЙ НОМЕР 30342/КОФЕМАШИНА ДЛЯ ПРИГОТОВЛЕНИЯ НАПИТКОВ (ЧАЯ И КОФЕ) НА БОРТУ САМОЛЕТА. ПОТРЕБЛЯЕТ 115 ВОЛЬТ/400 ГЦ, ТРЕХФАЗНОГО ТОКА. МАКСИМАЛЬНАЯ МОЩНОСТЬ 2760ВТ. СНЯТА С ГРАЖД.ПАССАЖИРСКОГО САМОЛЕТА BOEING 757-200ER БОРТОВОЙ НОМЕР VQ-BKE СЕРИЙНЫЙ НОМЕР 28484/КОФЕМАШИНА ДЛЯ ПРИГОТОВЛЕНИЯ НАПИТКОВ (ЧАЯ И КОФЕ) НА БОРТУ САМОЛЕТА. ПОТРЕБЛЯЕТ 115 ВОЛЬТ/400 ГЦ, ТРЕХФАЗНОГО ТОКА. МАКСИМАЛЬНАЯ МОЩНОСТЬ 2760ВТ. СНЯТА С ГРАЖД.ПАССАЖИРСКОГО САМОЛЕТА BOEING 757-200ER БОРТОВОЙ НОМЕР VQ-BBU СЕРИЙНЫЙ НОМЕР 29442/КОФЕМАШИНА ДЛЯ ПРИГОТОВЛЕНИЯ НАПИТКОВ (ЧАЯ И КОФЕ) НА БОРТУ САМОЛЕТА. ПОТРЕБЛЯЕТ 115 ВОЛЬТ/400 ГЦ, ТРЕХФАЗНОГО ТОКА. МАКСИМАЛЬНАЯ МОЩНОСТЬ 2760ВТ. СНЯТА С ГРАЖД.ПАССАЖИРСКОГО САМОЛЕТА BOEING 767-300ER БОРТОВОЙ НОМЕР VQ-BOG СЕРИЙНЫЙ НОМЕР 30342/</t>
  </si>
  <si>
    <t>10005023/060112/0000257</t>
  </si>
  <si>
    <t>22335 HAMBURG WEG BEIM JAEGER 193</t>
  </si>
  <si>
    <t>119002, , Г.МОСКВА, УЛ. АРБАТ 10</t>
  </si>
  <si>
    <t>КОФЕВАРКИ ДЛЯ ПРИГОТОВЛЕНИЯ КОФЕ, ДЛЯ ГРАЖДАНСКОЙ АВИАЦИИ, КОД ОКП 75 7800, НЕ ВОЕННОГО НАЗНАЧЕНИЯ, НЕ СОДЕРЖИТ ИСТОЧНИКОВ ИОНИЗИРУЮЩИХ ИЗЛУЧЕНИЙ:ОБОРУДОВАНИЕ ДЛЯ ПРИГОТОВЛЕНИЯ ГОРЯЧИХ НАПИТКОВ (КОФЕВАРКА) РАБОТАЮЩАЯ ОТ СЕТИ НА НАПРЯЖЕНИЕ 115/200 ВОЛЬТ, МОЩНОСТЬЮ 2750 ВАТТ. ПРИНЦИП ДЕЙСТВИЯ ОСНОВАН НА ПРОХОЖДЕНИИ НАГРЕТОЙ ВОДЫ ЧЕРЕЗ ПРОЦЕЖИВАТЕЛЬ, ВНУТРИ КОТОРОГО НАХОДИТСЯ КОФЕ ИЛИ ЧАЙ. ДЛЯ/КУХОННОГО БЛОКА ДЛЯ ГРАЖДАНСКОГО САМОЛЕТА В-767, ПАРТ.№ 64771-001-003/</t>
  </si>
  <si>
    <t>10005023/070112/0000307</t>
  </si>
  <si>
    <t>60549 FRANKFURT/MAIN FLUGHAFEN RHEIN MAIN</t>
  </si>
  <si>
    <t>КОФЕВАРКИ ДЛЯ ПРИГОТОВЛЕНИЯ КОФЕ, ДЛЯ ГРАЖДАНСКОЙ АВИАЦИИ:КОД ОКП 75 7820. НЕ ВОЕННОГО НАЗНАЧЕНИЯ.НАХОДИТСЯ КОФЕ ИЛИ ЧАЙ. ДЛЯ КУХОННОГО БЛОКА ДЛЯ ГРАЖДАНСКОГО САМОЛЕТА В-767./ПАРТ.№ 64753-001-003. ОБОРУДОВАНИЕ ДЛЯ ПРИГОТОВЛЕНИЯ ГОРЯЧИХ НАПИТКОВ (КОФЕВАРКА) РАБОТАЮЩАЯ ОТ СЕТИ НА НАПРЯЖЕНИЕ 115/200 ВОЛЬТ, МОЩНОСТЬЮ 2750 ВАТТ. ПРИНЦИП ДЕЙСТВИЯ ОСНОВАН НА ПРОХОЖДЕНИИ НАГРЕТОЙ ВОДЫ ЧЕРЕЗ ПРОЦЕЖИВАТЕЛЬ, ВНУТРИ КОТОРОГО/</t>
  </si>
  <si>
    <t>кофеварки и другие приспособления для приготовления кофе и других горячих напитков: прочие</t>
  </si>
  <si>
    <t>ОАО `АВИАКОМПАНИЯ `СИБИРЬ`</t>
  </si>
  <si>
    <t>633104, НОВОСИБИРСКАЯ ОБЛ., Г.ОБЬ-4, .</t>
  </si>
  <si>
    <t>Я_ПРОЧИЕ</t>
  </si>
  <si>
    <t>HOLTS BALTICA OU</t>
  </si>
  <si>
    <t>10411 TALLINN KOTZEBUE 18E</t>
  </si>
  <si>
    <t>ООО `РУСХОЛТС`</t>
  </si>
  <si>
    <t>WMF WURTTEMBERGISCHE METALLWARENFABRIK AG</t>
  </si>
  <si>
    <t>ОАО `АВИАКОМПАНИЯ `ЯКУТИЯ`</t>
  </si>
  <si>
    <t>677014, РЕСПУБЛИКА САХА, Г. ЯКУТСК, УЛ. БЫКОВСКОГО, Д. 9</t>
  </si>
  <si>
    <t>ООО `ГРИН ПАРК`</t>
  </si>
  <si>
    <t>677014 РЕСПУБЛИКА САХА Г. ЯКУТСК УЛ. БЫКОВСКОГО, Д. 9</t>
  </si>
  <si>
    <t>22335, WERENANNME HAM UH/BL2, HAMBURG, WEG BEIM JAGER 193</t>
  </si>
  <si>
    <t>L.A. RUMBOLD LTD</t>
  </si>
  <si>
    <t>`HGZ MASCHINENBAU AG` ЧЕРЕЗ ЛИТВУ</t>
  </si>
  <si>
    <t>8108 INDUSTRIESTRASSE 34 POSTFACH 91 DALLIKON, SWITZERLAND</t>
  </si>
  <si>
    <t>CMA S.P.A.</t>
  </si>
  <si>
    <t>ОАО `АВИАКОМПАНИЯ `ТАЙМЫР`</t>
  </si>
  <si>
    <t>ООО `КОМПАНИЯ КОФЕ-МАГАЗИН`</t>
  </si>
  <si>
    <t>ОАО`АВИАКОМПАНИЯ `ТАЙМЫР`</t>
  </si>
  <si>
    <t>660021 КРАСНОЯРСКИЙ КРАЙ Г.КРАСНОЯРСК УЛ.ПРОФСОЮЗОВ, 60</t>
  </si>
  <si>
    <t>B/E AEROSPACE INC,</t>
  </si>
  <si>
    <t>GRIMES MANUFACTURING COMPANY</t>
  </si>
  <si>
    <t>КОФЕВАРКИ ДЛЯ ПРИГОТОВЛЕНИЯ КОФЕ, ДЛЯ ГРАЖДАНСКОЙ АВИАЦИИ:</t>
  </si>
  <si>
    <t>SHANGHAI KANGYI ROAD, JANGQIAO INDUSTRIAL ZONE, PUDONG NEW</t>
  </si>
  <si>
    <t>680002, ХАБАРОВСКИЙ КРАЙ, Г.ХАБАРОВСК, УЛ.ОХОТНИЧЬЯ, Д.13</t>
  </si>
  <si>
    <t>CREM INTERNATIONAL (SHANGHAI) CO.,LTD., CREM INTERNATIONAL</t>
  </si>
  <si>
    <t>WMF WURTTEMBERGISCHE METALLWARENFABRIK AG, WMF</t>
  </si>
  <si>
    <t>КОФЕВАРКИ И ДРУГИЕ ПРИСПОСОБЛЕНИЯ ДЛЯ ПРИГОТОВЛЕНИЯ КОФЕ И ДРУГИХ ГОРЯЧИХ НАПИТКОВ, ДЛЯ ГРАЖДАНСКОЙ АВИАЦИИ: (НЕ ТОВАР ВОЕННОГО НАЗНАЧЕНИЯ, НЕ СОДЕРЖ. ОЗОНОРАЗРУШАЮЩИЕ ВЕЩЕСТВА)</t>
  </si>
  <si>
    <t>115035 МОСКВА САДОВНИЧЕСКАЯ,Д.14,СТР2,ОФ 303,304,304А</t>
  </si>
  <si>
    <t>КОД ОКП 515126, ОБОРУДОВАНИЕ ДЛЯ ПРИГОТОВЛЕНИЯ КОФЕ, ДЛЯ ПРЕДПРИЯТИЙ ОБЩЕСТВЕННОГО ПИТАНИЯ-КОФЕМАШИНА, МОДЕЛЬ EXPOBAR NEW ELEGANCE MINI, ТИП CONT 2GR BLAC, АРТ.CREM8012TA, ПОТРЕБЛЯЕМОЕ НАПРЯЖЕНИЕ 220В., ГАБАРИТНЫЕ РАЗМЕРЫ: 490*510*560 ММ КОЛИЧЕСТВО Г</t>
  </si>
  <si>
    <t>31058 TREVISO SUSEGANA VIA CONDOTTI BARDINI 1</t>
  </si>
  <si>
    <t>127051, , МОСКВА, ПЕР. МАЛЫЙ СУХАРЕВСКИЙ, Д.9, СТР. 1, ОФИС 36</t>
  </si>
  <si>
    <t>197342, , Г.САНКТ-ПЕТЕРБУРГ, НАБ. ЧЕРНОЙ РЕЧКИ, 41</t>
  </si>
  <si>
    <t>10002010/050113/0000296</t>
  </si>
  <si>
    <t>LEKI AVIATION USA, INC.</t>
  </si>
  <si>
    <t>5375 N. HIATUS ROAD SUNRISE FLORIDA 33351</t>
  </si>
  <si>
    <t>660021, КРАСНОЯРСКИЙ КРАЙ, Г.КРАСНОЯРСК, УЛ.ПРОФСОЮЗОВ, 60</t>
  </si>
  <si>
    <t>КОФЕВАРКА ВС БОИНГ 737 ПАРТ. №411-0001-137, СЕР.№ 2946 - 1ШТ., ДЛЯ РЕМОНТА И ОБСЛУЖИВАНИЯ САМОЛЁТА ГРАЖДАНСКОЙ АВИАЦИИ ВС БОИНГ 737, МАРКИРОВКА:125-94523531 МЕСТО УСТАНОВКИ - БЫТОВОЕ ОБОРУДОВАНИЕ КУХНИ САМОЛЕТА БОИНГ737 ГРАЖДАНСКОЙ АВИАЦИИ. НАЗНАЧЕНИ</t>
  </si>
  <si>
    <t>10002010/020113/0000045</t>
  </si>
  <si>
    <t>TRAN AVIATION</t>
  </si>
  <si>
    <t>60126 IL ELMHURST 221 NORTH MONTEREY AVE</t>
  </si>
  <si>
    <t>КОФЕВАРКА ДЛЯ ПРИГОТОВЛЕНИЯ КОФЕ ГРАЖДАНСКОГО ВС АЭРОБУС А319/А320, P/N 3510-0053-01 - 1 ШТ, S/N 0870 МАРКИРОВКА 020-5211 0796 МЕСТО УСТАНОВКИ - БЫТОВОЕ ОБОРУДОВАНИЕ КУХНИ САМОЛЕТА A319/А320 ГРАЖДАНСКОЙ АВИАЦИИ. НАЗНАЧЕНИЕ - ПОДОГРЕВ И КИПЯЧЕНИЕ ВОДЫ</t>
  </si>
  <si>
    <t>BE AEROSPACE INC., BE AEROSPACE</t>
  </si>
  <si>
    <t>10005023/020113/0000028</t>
  </si>
  <si>
    <t>КОФЕВАРКИ ДЛЯ ГРАЖДАНСКОЙ АВИАЦИИ (НЕ СОДЕРЖИТ ОЗОНОРАЗРУШАЮЩИХ ВЕЩЕСТВ, НЕ ВОЕННОГО НАЗНАЧЕНИЯ) КОД ОКП 75 7810:</t>
  </si>
  <si>
    <t>10005023/040113/0000221</t>
  </si>
  <si>
    <t>10218060/130113/0000155</t>
  </si>
  <si>
    <t>КОФЕВАРКИ ДЛЯ ПРИГОТОВЛЕНИЯ КОФЕ И ДРУГИХ ГОРЯЧИХ НАПИТКОВ НА ПРЕДПРИЯТИЯХ ОБЩЕСТВЕННОГО ПИТАНИЯ С КОМПЛЕКТОМ ДЛЯ УСТАНОВКИ,КОД ОКП 346840,515126</t>
  </si>
  <si>
    <t>10005023/090113/0000473</t>
  </si>
  <si>
    <t>10130162/150113/0000137</t>
  </si>
  <si>
    <t>КОФЕМАШИНЫ НАПРЯЖЕНИЕМ 230-400 ВОЛЬТ, ЦВЕТ МАТОВЫЙ ЧЕРНЫЙ МЕТАЛИК, КОД ОКП 346840, :</t>
  </si>
  <si>
    <t>10218060/150113/0000245</t>
  </si>
  <si>
    <t>192289, РФ, САНКТ-ПЕТЕРБУРГ, СОФИЙСКАЯ,74 ЛИТЕР А</t>
  </si>
  <si>
    <t>ОБОРУД.ПРЕДН.Д/ПРИГ.ГОРЯЧИХ НАПИТКОВ НА ПРЕД.ОБЩ.ПИТ. КОФЕВАРКА C НАСОСОМ Д/ПОДАЧИ НАПИТКА, БЕЗ АВТОМАТ. ФУНКЦ.КОНТРОЛЯ ЗА РАБОТОЙ УСТАН.,С ВОЗМОЖН. ПРИГОТ. `КОФЕ-ЭКСПРЕСС`, КОД ОКП 515129, УПАК. В ЯЩИКИ:</t>
  </si>
  <si>
    <t>10130160/140113/0000084</t>
  </si>
  <si>
    <t>ОБОРУДОВАНИЕ ДЛЯ ПРЕДПРИЯТИЙ ОБЩЕСТВЕННОГО ПИТАНИЯ:АППАРАТЫ ДЛЯ ПРИГОТОВЛЕНИЯ КОФЕ, (КОД ОКП 515126) ВЕС БРУТТО С ПАЛЛЕТАМИ: 192.90 КГ ОБОРУДОВАНИЕ ДЛЯ ПРЕДПРИЯТИЙ ОБЩЕСТВЕННОГО ПИТАНИЯ: АППАРАТЫ ДЛЯ ПРИГОТОВЛЕНИЯ КОФЕ, МОД. REX-ROYAL S300 MCST В КОМ</t>
  </si>
  <si>
    <t>10002010/160113/0001730</t>
  </si>
  <si>
    <t>A.J.WALTER AVIATION LTD</t>
  </si>
  <si>
    <t>MAYDWELL AVENUE SLINFOLD WEST SUSSEX RH13 OSH</t>
  </si>
  <si>
    <t>КОФЕВАРКА СТАЦИОНАРНАЯ (ПИТАНИЕ 3-Х ФАЗНЫМ ПЕРЕМЕННЫМ ТОКОМ 115В, МОЩНОСТЬ 3675 ВТ) ДЛЯ ПРИГОТОВЛЕНИЯ КОФЕ НА КУХНИ ГРАЖДАНСКОГО ВС БОИНГ 737-800' P/N 416-1001-29 S/N 2029-1 ШТ.,ВОССТАНОВЛЕННАЯ. НЕ ОТНОСИТСЯ К ПРОДУКЦИИ ВОЕННОГО НАЗНАЧЕНИЯ.</t>
  </si>
  <si>
    <t>10702030/160113/0002186</t>
  </si>
  <si>
    <t>LUFTHANSA TECHNIK LOGISTIC GMBH</t>
  </si>
  <si>
    <t>IACOBUCCI S.P.A.</t>
  </si>
  <si>
    <t>КОФЕВАРКИ ДЛЯ ПРИГОТОВЛЕНИЯ КОФЕ И ДРУГИХ ГОРЯЧИХ НАПИТКОВ, ДЛЯ ГРАЖДАНСКОЙ АВИАЦИИ:</t>
  </si>
  <si>
    <t>B/E AEROSPACE,</t>
  </si>
  <si>
    <t>ООО `ПУЛЛАЭРО`</t>
  </si>
  <si>
    <t>ООО `АВИАДИНАМИКА`</t>
  </si>
  <si>
    <t>AVTRADE LIMITED</t>
  </si>
  <si>
    <t>КОФЕВАРКИ ДЛЯ ПРИГОТОВЛЕНИЯ КОФЕ И ДРУГИХ ГОРЯЧИХ НАПИТКОВ НА ПРЕДПРИЯТИЯХ ОБЩЕСТВЕННОГО ПИТАНИЯ С КОМПЛЕКТОМ ДЛЯ УСТАНОВКИ</t>
  </si>
  <si>
    <t>ACCENT AIR, INC.</t>
  </si>
  <si>
    <t>33054, FL, MIAMI INTERNATIONAL AIRPORT, RECEIVING DEPT.15402 NW 34 AVE.MIAMI GAR</t>
  </si>
  <si>
    <t>03036 КИЕВ ВОЗДУХОФЛОТСКИЙ ПР-Т 92-Б</t>
  </si>
  <si>
    <t>249032, КАЛУЖСКАЯ ОБЛ.,, Г. ОБНИНСК,, КИЕВСКОЕ ШОССЕ, 33</t>
  </si>
  <si>
    <t>10002010/040114/0000167</t>
  </si>
  <si>
    <t>60549 FRANKFURT FRA UE/MS1 TOR 23,GEB.401</t>
  </si>
  <si>
    <t>КОФЕВАРКА ПАРТ. № 3510-0044-05 . ДЛЯ ГРАЖДАНСКОГО ПАССАЖИРСКОГО ВС БОИНГ 737, КОД ОКП 75 7810 , :</t>
  </si>
  <si>
    <t>КИПЯТИЛЬНИК СТАЦИОНАРНЫЙ ПАРТ. № 72184110 . ДЛЯ ГРАЖДАНСКОГО ПАССАЖИРСКОГО ВС БОИНГ 737, КОД ОКП 75 7810 , :</t>
  </si>
  <si>
    <t>10005023/060114/0000339</t>
  </si>
  <si>
    <t>10002010/090114/0000557</t>
  </si>
  <si>
    <t>LT-02188 LITHUANIA VILNIUS RODUNIOS ROAD 2</t>
  </si>
  <si>
    <t>ООО `АВИАКОМПАНИЯ `КОГАЛЫМАВИА`</t>
  </si>
  <si>
    <t>109028, РОССИЯ, Г.МОСКВА, ХОХЛОВСКИЙ ПЕРЕУЛОК, Д.10, СТР.3</t>
  </si>
  <si>
    <t>КОФЕВАРКА, ДЛЯ ИСПОЛЬЗОВАНИЯ В АВИАЦИОННЫХ КУХНЯХ, ИМЕЕТ ВАРОЧНУЮ КАМЕРУ, С ЧУВСТВИТЕЛЬНОЙ СИСТЕМОЙ УРОВНЯ КОФЕ, А ТАКЖЕ КРАН ГОРЯЧЕЙ ВОДЫ, АВТОМАТИЧЕСКИ ОТКЛЮЧАЕТСЯ ОТ АВИАЦИОННОЙ ЭЛЕКТРИЧЕСКОЙ СИСТЕМЫ, ВОДОСНАБЖЕНИЯ И КАНАЛИЗАЦИИ,НАПРЯЖЕНИЕ-27В ПОС</t>
  </si>
  <si>
    <t>10005023/110114/0000942</t>
  </si>
  <si>
    <t>BN6 9EB WEST SUSSEX ALBOURNE AVIATION BUSINESS PARK CONCORDE HOUSE</t>
  </si>
  <si>
    <t>КОФЕВАРКИ ДЛЯ ПРИГОТОВЛЕНИЯ КОФЕ И ДРУГИХ ГОРЯЧИХ НАПИТКОВ, ДЛЯ ГРАЖДАНСКОЙ АВИАЦИИ.:</t>
  </si>
  <si>
    <t>10309090/090114/0000002</t>
  </si>
  <si>
    <t>МАШИНА ДЛЯ ПРИГОТОВЛЕНИЯ КОФЕ, ВЕС ПЕРВИЧНОЙ УПАКОВКИ ВКЛЮЧЕН В ВЕС НЕТТО ТОВАРА - 1 УПАКОВКА</t>
  </si>
  <si>
    <t>10309090/090114/0000017</t>
  </si>
  <si>
    <t>353900, КРАСНОДАРСКИЙ КРАЙ, Г. НОВОРОССИЙСК, УЛ. МИРА ДОМ9. ОФ ИС 401</t>
  </si>
  <si>
    <t>МАШИНА ДЛЯ ПРИГОТОВЛЕНИЯ НАПИТКОВ - 46 УПАКОВОК</t>
  </si>
  <si>
    <t>МАШИНА ДЛЯ ПРИГОТОВЛЕНИЯ КОФЕ - ЧАСТЬ 1 УПАКОВКИ</t>
  </si>
  <si>
    <t>10002010/100114/0000708</t>
  </si>
  <si>
    <t>BN6 9EB, , WEST SUSSEX, CONCORDE HOUSE, AVIATION BUSINESS P</t>
  </si>
  <si>
    <t>КОФЕВАРКА ВС БОИНГ 737 ПАРТ. №411-0001-137 СЕР.№ 2159 - 1ШТ., ДЛЯ РЕМОНТА И ОБСЛУЖИВАНИЯ САМОЛЁТА ГРАЖДАНСКОЙ АВИАЦИИ ВС БОИНГ 737</t>
  </si>
  <si>
    <t>ПРИМОРСКИЙ ФИЛИАЛ ОАО `АВИАКОМПАНИЯ `АВРОРА`</t>
  </si>
  <si>
    <t>692760, ПРИМОРСКИЙ КРАЙ, АРТЕМ, ПОРТОВАЯ 45</t>
  </si>
  <si>
    <t>ООО `АЙ ФЛАЙ`</t>
  </si>
  <si>
    <t>119415, , Г.МОСКВА, ПРОСПЕКТ ВЕРНАДСКОГО, Д.37 КОРП.2</t>
  </si>
  <si>
    <t>LA RUMBOLD LTD</t>
  </si>
  <si>
    <t>CSI</t>
  </si>
  <si>
    <t>FOKKER SERVES BV</t>
  </si>
  <si>
    <t>2132 MS HOOFDDORP HOEKSTEEN 40</t>
  </si>
  <si>
    <t>60549, , FRANKFURT/MAIN, UH BR1 CARGO CITY SUD GEBAUDE 516</t>
  </si>
  <si>
    <t>22335 ГЕРМАНИЯ HAMBURG WEG BEIM JAEGER 193</t>
  </si>
  <si>
    <t>MAGNUM AIRCRAFT REPAIR SERVICES, INC</t>
  </si>
  <si>
    <t>13945, FLORIDA, MIAMI, SW 139TH COURT</t>
  </si>
  <si>
    <t>10005023/140115/0001145</t>
  </si>
  <si>
    <t>КОФЕВАРКИ ДЛЯ ПРИГОТОВЛЕНИЯ КОФЕ И ДРУГИХ ГОРЯЧИХ НАПИТКОВ, В ГРАЖДАНСКОЙ АВИАЦИИ,ДЛЯ СУДОВ МЕЖДУНАРОДНОЙ ГРАЖД. ПЕРЕВОЗКИ</t>
  </si>
  <si>
    <t>10702010/150115/0000082</t>
  </si>
  <si>
    <t>ЧАСТИ ВС А-319 ГРАЖДАНСКОЙ АВИАЦИИ : КОФЕВАРКА, ЧЕРТ.№ 3510-0044-05 СЕР.№ 03Н13823230012, ПРЕДНАЗНАЧЕНА ДЛЯ ПРИГОТОВЛЕНИЯ КОФЕ И ГОРЯЧИХ НАПИТКОВ НА БОРТУ ВС, ИМЕЕТ КРАНЫ ХОЛОДНОЙ И ГОРЯЧЕЙ ВОДЫ, НЕ СОДЕРЖИТ НАСОСОВ И СПЕЦИАЛЬНЫХ БУНКЕРОВ ДЛЯ ПАРА. П</t>
  </si>
  <si>
    <t>FL AEROSPACE CORP</t>
  </si>
  <si>
    <t>10218060/120115/0000048</t>
  </si>
  <si>
    <t>10702070/140115/0000158</t>
  </si>
  <si>
    <t>60546 ГЕРМАНИЯ ФРАНКФУРТ РЕЙН-МЕЙН ФЛЮГХАВИН,ТОР 29</t>
  </si>
  <si>
    <t>ЧАСТИ ВС А-319 ГРАЖДАНСКОЙ АВИАЦИИ : КОФЕВАРКА, ЧЕРТ.№ 11050-11 СЕР.№ 2046, ПРЕДНАЗНАЧЕНА ДЛЯ ПРИГОТОВЛЕНИЯ КОФЕ И ГОРЯЧИХ НАПИТКОВ НА БОРТУ ВС, ИМЕЕТ КРАНЫ ХОЛОДНОЙ И ГОРЯЧЕЙ ВОДЫ, НЕ СОДЕРЖИТ НАСОСОВ И СПЕЦИАЛЬНЫХ БУНКЕРОВ ДЛЯ ПАРА. ПОДДЕРЖИВАЕТ ВЫ</t>
  </si>
  <si>
    <t>10606060/130115/0000092</t>
  </si>
  <si>
    <t>КОФЕВАРКА ПРЕДНАЗНАЧЕНА ДЛЯ ПРИГОТОВЛЕНИЯ КОФЕ ОДНОГО ВИДА НА БОРТУ ВС, ИМЕЕТ КРАНЫ ХОЛОДНОЙ И ГОРЯЧЕЙ ВОДЫ. ПАРТ. № 3510-0044-05. НЕИСПРАВНА, СНЯТА С ГРАЖДАНСКОГО ПАССАЖИРСКОГО ВС БОИНГ 757, БОРТ. № VQ-BCF, :</t>
  </si>
  <si>
    <t>10005023/030115/0000141</t>
  </si>
  <si>
    <t>КОФЕВАРКИ ДЛЯ ПРИГОТОВЛЕНИЯ КОФЕ И ДРУГИХ ГОРЯЧИХ НАПИТКОВ ,В ГРАЖДАНСКОЙ АВИАЦИИ,ДЛЯ СУДОВ МЕЖДУНАРОДНОЙ ГРАЖД. ПЕРЕВОЗКИ</t>
  </si>
  <si>
    <t>10001020/050115/0000091</t>
  </si>
  <si>
    <t>кофеварки и другие приспособления для приготовления кофе и других горячих напитков</t>
  </si>
  <si>
    <t>FOKKER SERVES B.V.</t>
  </si>
  <si>
    <t>ПРИМОРСКИЙ ФИЛИАЛ АО `АВИАКОМПАНИЯ `АВРОРА`</t>
  </si>
  <si>
    <t>692760, ПРИМОРСКИЙ КРАЙ, АРТЕМ, ВЛАДИМИРА САЙБЕЛЯ,41</t>
  </si>
  <si>
    <t>10001020/120116/0000093</t>
  </si>
  <si>
    <t>Б/У КОФЕВАРКА ПРЕДНАЗНАЧЕНА ДЛЯ ПРИГОТОВЛЕНИЯ КОФЕ ОДНОГО ВИДА НА БОРТУ ВС ИМЕЕТСЯ ОТДЕЛЬНЫЙ КРАН ДЛЯ ГОРЯЧЕЙ ВОДЫ. КОНСТРУКЦИЯ ПОЗВОЛЯЕТ ИСПОЛЬЗОВАТЬ УСТРОЙСТВО ТОЛЬКО НА КУХНЕ ВС ДЛЯ ТЕХНИЧЕСКОГО ОБСЛУЖИВАНИЯ ГРАЖДАНСКОГО ПАССАЖИРСКОГО САМОЛЕТАBOEING 757 P/N 72011412 :, МАРКА ОТСУТСТВУЕТ, МОДЕЛЬ DA14-2, 1 ШТ</t>
  </si>
  <si>
    <t>10702010/120116/0000046</t>
  </si>
  <si>
    <t>ЧАСТИ ВС А-319 ГРАЖДАНСКОЙ АВИАЦИИ:КОФЕВАРКА ЧЕРТ.№ 4510-38UG-00 СЕР.№ 318114202. ПРЕДНАЗНАЧЕНА ДЛЯ ПРИГОТОВЛЕНИЯ КОФЕ И ГОРЯЧИХ НАПИТКОВ НА БОРТУ ВС, ИМЕЕТ КРАНЫ ХОЛОДНОЙ И ГОРЯЧЕЙ ВОДЫ, НЕ СОДЕРЖИТ НАСОСОВ И СПЕЦИАЛЬНЫХ БУНКЕРОВ ДЛЯ ПАРА. ПОДДЕРЖИВАЕТ ВЫСОКУЮ ТЕМПЕРАТУРУ НАПИТКА В КОНТЕЙНЕРЕ ИЛИ В КЕРАМИЧЕСКОЙ ЁМКОСТИ,НАПРЯЖЕНИЕ, ПОДАВАЕМОЕ НА КОФЕВАРКУ, СОСТАВЛЯЕТ 115V ПЕРЕМЕННОГО ТОКА. МОЩНОСТЬ СОСТАВЛЯЕТ 2600ВТ. ГАБАРИТНЫЕ РАЗМЕРЫ 50Х40Х20СМ.НЕ СОДЕРЖИТ ОЗОНОРАЗРУШАЮЩИХ ВЕЩЕСТВ, НЕ ЯВЛЯЕТСЯ РАДИОЭЛЕКТРОННЫМ И ВЫСОКОЧАСТОТНЫМ УСТРОЙСТВОМ. :, МАРКА ОТСУТСТВУЕТ, МОДЕЛЬ ОТСУТСТВУЕТ, 0</t>
  </si>
  <si>
    <t>10002010/140116/0001201</t>
  </si>
  <si>
    <t>MSI AIRCRAFT MAINTENANCE SERVICES INTERNATIONAL GMBH &amp; CO. KG</t>
  </si>
  <si>
    <t>65428 RUESSELSHEIM POMMERNSTRASSE 8</t>
  </si>
  <si>
    <t>ООО `МСИ АЭЙРКРАФТ МЕЙНТЕНАНС СЕРВИСИЗ ИНТЕРНЕЙШЕНЕЛ`</t>
  </si>
  <si>
    <t>111024, ., Г. МОСКВА, УЛ. 2-Я КАБЕЛЬНАЯ, ДОМ 2, СТРОЕНИЕ 2</t>
  </si>
  <si>
    <t>КОФЕВАРКИ ДЛЯ ПРИГОТОВЛЕНИЯ КОФЕ (Б/У), P/N 4250001-11. ВСЕГО 2 ШТ. ДЛЯ ТЕХНИЧЕСКИХ ЦЕЛЕЙ ВС ГРАЖДАНСКОЙ АВИАЦИИ А319/А320/А321. НЕ ЛОМ ЭЛЕКТРООБОРУДОВАНИЯ. НЕ ВОЕНН. НАЗНАЧЕНИЯ. НЕ ОТНОСИТСЯ К ВЫСОКОЧАСТОТНЫМ УСТРОЙСТВАМ.ОПИСАНИЕ: КОФЕВАРОЧНАЯ МАШИНА ИМЕЕТ МОДУЛЬНУЮ КОНСТРУКЦИЮ. КОРПУС ВЫПОЛНЕН ИЗ АЛЮМИНИЕВО-МАГНИЕВОГО-ТИТАНОВОГО СПЛАВА. ВСТРОЕННАЯ ВАРОЧНАЯ КАМЕРА С СИСТЕМОЙ УРОВНЯ КОФЕ И СИСТЕМОЙ КОНТРОЛЯ И УПРАВЛЕНИЯ ПОСТУПЛЕНИЯ ГОРЯЧЕЙ ВОДЫ С АВТОМАТИЧЕСКИМ ОТКЛЮЧЕНИЕМ. НА КОРПУСЕ ИМЕЮТСЯ РАЗЪЕМЫ ДЛЯ ПОДКЛЮЧЕНИЯ К ЭЛЕКТРИЧЕСКОЙ И ВОДОПРОВОДНОЙ СЕТЯМ. МЕСТО УСТАНОВКИ: КУХОННЫЙ ОТСЕК ВС ТЕХНИЧЕСКИЕ ДАННЫЕ: НАПРЯЖЕНИЕ 27В ПОСТОЯННОГО ТОКА. :, МАРКА ОТСУТСТВУЕТ, МОДЕЛЬ 4250001-11, 2 ШТ</t>
  </si>
  <si>
    <t>10702010/060116/0000014</t>
  </si>
  <si>
    <t>ЧАСТИ ВС А 319 ГРАЖДАНСКОЙ АВИАЦИИ: КОФЕВАРКА, ЧЕРТ.№ 4510-38UG-00,СЕР.№ 494380103,ПРЕДНАЗНАЧЕНА ДЛЯ ПРИГОТОВЛЕНИЯ КОФЕ И ГОРЯЧИХ НАПИТКОВ НА БОРТУ ВС, ИМЕЕТ КРАНЫ ХОЛОДНОЙ И ГОРЯЧЕЙ ВОДЫ,НЕ СОДЕРЖИТ НАСОСОВ И СПЕЦИАЛЬНЫХ БУНКЕРОВ ДЛЯ ПАРА. ПОДДЕРЖИВАЕТ ВЫСОКУЮ ТЕМПЕРАТУРУ НАПИТКА В КОНТЕЙНЕРЕ ИЛИ В КЕРАМИЧЕСКОЙ ЁМКОСТИ,НАПРЯЖЕНИЕ, ПОДАВАЕМОЕ НА КОФЕВАРКУ, СОСТАВЛЯЕТ 115V ПЕРЕМЕННОГО ТОКА. МОЩНОСТЬ СОСТАВЛЯЕТ 2600ВТ.ДЛЯ ИСПОЛЬЗОВАНИЯ ИСКЛЮЧИТЕЛЬНО НА БОРТУ ВС ГА,НЕ ВОЕННОГО НАЗНАЧЕНИЯ.СИСТЕМА: Б ЫТОВОЕ И АВАРИЙНО-СПАСАТЕЛЬНОЕ ОБОРУДОВАНИЕ :, МАРКА ОТСУТСТВУЕТ, МОДЕЛЬ ОТСУТСТВУЕТ, 0</t>
  </si>
  <si>
    <t>10005023/130116/0001416</t>
  </si>
  <si>
    <t>AVTRADE LTD GLOBAL HEADQUARTERS</t>
  </si>
  <si>
    <t>BN6 9EB WEST SUSSEX SAYERS COMMON SAYERS COMMON</t>
  </si>
  <si>
    <t>АО `ОРЕНБУРГСКИЕ АВИАЛИНИИ`</t>
  </si>
  <si>
    <t>460049, ОРЕНБУРГСКАЯ ОБЛАСТЬ, ОРЕНБУРГСКИЙ РАЙОН, АЭРОПОРТ</t>
  </si>
  <si>
    <t>КОФЕВАРКА, НЕ ВЧУ, НЕ СОДЕРЖИТ ОЗОНОРАЗРУШАЮЩИХ ВЕЩЕСТВ, НЕ ВОЕННОГО НАЗНАЧЕНИЯ (КОД ОКП 757810):ПАРТ.№ 3510-0044-05 - КОФЕВАРКА ДЛЯ КУХОННОГО БЛОКА ГРАЖДАНСКОГО САМОЛЕТА. ЭЛЕКТРОПИТАНИЕ ОТ СЕТИ ПЕРЕМЕННОГО 3-Х ФАЗНОГО ТОКА НАПРЯЖЕНИЕМ 115 В, ЧАСТОТА 400 ГЦ, МОЩНОСТЬ 2760 ВТ. РАЗМЕР: 393 Х 160 Х 306 ММ. СОСТОЯНИЕ: ОТРЕМОНТИРОВАНА. ТОВАР, МАРКА НЕИЗВЕСТНА, МОДЕЛЬ НЕИЗВЕСТНА, АРТИКУЛ 3510-0044-05, 1 ШТ ПРЕДНАЗНАЧЕН ДЛЯ ИСПОЛЬЗОВАНИЯ НА ГРАЖДАНСКИХ ВС БОИНГ В-777., МАРКА НЕИЗВЕСТНА, МОДЕЛЬ НЕИЗВЕСТНА, АРТИКУЛ 3510-0044-05, 1 ШТ</t>
  </si>
  <si>
    <t>10218060/140116/0000127</t>
  </si>
  <si>
    <t>КОФЕВАРКА ДЛЯ ПРИГОТОВЛЕНИЯ КОФЕ И ДРУГИХ ГОРЯЧИХ НАПИТКОВ НА ПРЕДПРИЯТИЯХ ОБЩЕСТВЕННОГО ПИТАНИЯ С КОМПЛЕКТОМ ДЛЯ УСТАНОВКИ:НОМИНАЛЬНАЯ МОЩНОСТЬ 2,75-3,25 КВТ'ЭЛЕКТРОПИТАНИЕ 220-240 ГЦ, 50/60 В, (1/N/PE)'ЕМКОСТИ ДЛЯ КОФЕЙНЫХ ЗЕРЕН ОК. 650 Г КАЖДАЯ' СЕРЕДИНА ЕМКОСТИ ДЛЯ ЗЕРЕН: ОК. 550 Г'ЕМКОСТЬ ДЛЯ ПОРОШКА (ОПЦИЯ)ОК. 1 200 Г'ПОДСВЕТКА СВЕТОДИОДЫ КЛАССА 1'НАРУЖНЫЕ ГАБАРИТН, МАРКА WMF, МОДЕЛЬ 1500S, АРТИКУЛ 03.1900.6066, 1 ШТ ЫЕ РАЗМЕРЫ ШИРИНА: 325 ММ ВЫСОТА: 680 ММ (С ЕМКОСТЬЮ ДЛЯ ЗЕРЕН)'ГЛУБИНА 590 ММ'СОБСТВЕННАЯ МАССА ОК. 32-36 КГ (В ЗАВИСИМОСТИ ОТ ИСПОЛНЕНИЯ)'УРОВЕНЬ НЕПРЕРЫВНОГО ЗВУКОВОГО ДАВЛЕНИЯ (LPA)&lt; 70 ДБ (A), МАРКА WMF, МОДЕЛЬ 1500S, АРТИКУЛ 03.1900.6066, 1 ШТ</t>
  </si>
  <si>
    <t>Б/У КОФЕВАРКА ПРЕДНАЗНАЧЕНА ДЛЯ ПРИГОТОВЛЕНИЯ КОФЕ ОДНОГО ВИДА НА БОРТУ ВС ИМЕЕТСЯ ОТДЕЛЬНЫЙ КРАН ДЛЯ ГОРЯЧЕЙ ВОДЫ. КОНСТРУКЦИЯ ПОЗВОЛЯЕТ ИСПОЛЬЗОВАТЬ УСТРОЙСТВО ТОЛЬКО НА КУХНЕ ВС ДЛЯ ТЕХНИЧЕСКОГО ОБСЛУЖИВАНИЯ ГРАЖДАНСКОГО ПАССАЖИРСКОГО САМОЛЕТАBOEING 757 P/N 64769-001-005 :, МАРКА ОТСУТСТВУЕТ, МОДЕЛЬ ОТСУТСТВУЕТ, 1 ШТ</t>
  </si>
  <si>
    <t>10002010/170116/0001594</t>
  </si>
  <si>
    <t>LEKI AVIATION USA, LLC</t>
  </si>
  <si>
    <t>33325 FL SUNRISE 14251 NW 4TH ST.</t>
  </si>
  <si>
    <t>КОФЕВАРКА,ПАРТ.№3510-0053-01 , (БЫВШАЯ В УПОТРЕБЛЕНИИ) /ДЛЯ ТЕХ.ОБСЛУЖИВАНИЯ И РЕМОНТА ГРАЖДАНСКОГО ПАССАЖИРСКОГО САМОЛЕТА `БОИНГ-737`, МАРКИРОВКА: 724-5185 5635ДЕКЛАРИРУЕМЫЙ ТОВАР УПАКОВАН СОГЛАСНО ТРЕБОВАНИЙ, ПРЕДЪЯВЛЯЕМЫХ К ТРАНПОРТИРОВКЕ АВИАЦИОННЫХ КОМПОНЕНТОВ В КАРТОННУЮ КОРОБКУ, ПРОЛОЖЕННУЮ СПЕЦИАЛЬНЫМ СМЯГЧАЮЩИМ МАТЕРИАЛОМ. КОФЕВАРКА(Б/У) МЕСТО ИСПОЛЬЗОВАНИЯ: КУХНЯ ВС BOEING 737. НАЗНАЧЕНИЕ: ВАРИТ КОФЕ. ТЕХНИЧЕСКИЕ ХАРАКТЕРИСТИКИ: КОФЕВАРКА ИМЕЕТ МОДУЛЬНУЮ КОНСТРУКЦИЮ, ЛИТАЯ КОНСТРУКЦИЯ ИЗ СПЛАВА АЛЮМИНИЯ, МАГНИЯ И ТИТАНА. ПЕРЕДНЯЯ ОТЛИВКА СЛУЖИТ В КАЧЕСТВЕ ОСНОВЫ,, АРТИКУЛ ОТСУТСТВУЕТ, 1 ШТ ЭЛЕКТРИЧЕСКОГО УПРАВЛЕНИЯ, И ИМЕЕТ ПАТРУБОК ДЛЯ ГОРЯЧЕЙ ВОДЫ. ЗАДНЯЯ ОТЛИВКА СЛУЖИТ В КАЧЕСТВЕ ОСНОВЫ ДЛЯ КОРПУСА, ИМЕЕТ БАК ГОРЯЧЕЙ ВОДЫ, УПРАВЛЕНИЕ ПОДАЧИ ВОДЫ, И ОБЕСПЕЧИВАЕТ ТОЧНОЕ РАЗМЕЩЕНИЯ АВТОМАТИЧЕСКИХ ЭЛЕМЕНТОВ. СБОРКА ФИЛЬТРА ОБЕСПЕЧИВАЕТ, АРТИКУЛ ОТСУТСТВУЕТ, 1 ШТ ФИЛЬТРАЦИЮ ХОЛОДНОЙ ВОДЫ. ВОДА НАГРЕВАЕТСЯ В ОДНОМ РЕЗЕРВУАРЕ ТРЕМЯ НАГРЕВАТЕЛЯМИ 800 ВТ ПОГРУЖНОГО ТИПА, УСТАНОВЛЕННЫХ В НИЖНЕЙ ЧАСТИ БАКА. УСТАНОВЛЕННАЯ В НИЖНЕЙ ЧАСТИ КОФЕВАРКИ НАГРЕВАЕМАЯ ПЛАСТИНА С МОЩНОСТЬЮ 35ВТ ПОДДЕРЖИВАЕТ ТЕМПЕРАТУРУ КОФЕ, АРТИКУЛ ОТСУТСТВУЕТ, 1 ШТ МЕЖДУ 76 ° C (170 ° F) ДО 87 ° C (190 ° F) В ТЕЧЕНИЕ 30 МИНУТ. ПРИ ЖЕЛАНИИ, ГОРЯЧАЯ ИЛИ ХОЛОДНАЯ ВОДА МОЖЕТ БЫТЬ ПОЛУЧЕНА С ПОМОЩЬЮ КРАНА, УСТАНОВЛЕННОГО НА ПЕРЕДНЕЙ ЧАСТИ УСТРОЙСТВА ПО НАЖАТИЮ СООТВЕТСТВУЮЩЕЙ КНОПКЕ. ПИТАНИЕ 3-Х ФАЗНЫЙ ТОК 115В, 400, АРТИКУЛ ОТСУТСТВУЕТ, 1 ШТ ГЦ, ВЫПРЯМИТЕЛЬ ПРЕОБРАЗУЕТ ЭТОТ ТОК В ПОНИЖЕННОЕ НАПРЯЖЕНИЕ 28V. ВЕС -18.5 LBS (8.4 KG), МОЩНОСТЬ 2460ВТ. ДЛИНА 14.36 IN (364.74MM), ШИРИНА 6.31 IN (160.27MM), ВЫСОТА 12.00 IN (304.80MM)., АРТИКУЛ ОТСУТСТВУЕТ, 1 ШТ</t>
  </si>
  <si>
    <t>10002010/190116/0002001</t>
  </si>
  <si>
    <t>PS FORWARDING CO. LTD C/O:AJW AVIATION THE HEADQUARTERS, MAYDWELL AVENUE, SLINFOLD, WEST SUSSEX, RH13 0AS, UNITED KINGDOM</t>
  </si>
  <si>
    <t>SL3 0AH, , SLINFOLD, UNIT 1 MCKAY TRADING ESTATE, BLACKTHORNE ROAD COLN</t>
  </si>
  <si>
    <t>КОФЕВАРКА ВС БОИНГ 737, ПАРТ. №3510-0053-01 СЕР. №0931 - 1 ШТ., ДЛЯ РЕМОНТА И ОБСЛУЖИВАНИЯ ГРАЖДАНСКОГО ПАССАЖИРСКОГО САМОЛЕТА ВС БОИНГ 737ОПИСАНИЕ: КОФЕВАРКА МЕСТО ИСПОЛЬЗОВАНИЯ: КУХНЯ ВС BOEING 737. НАЗНАЧЕНИЕ: ВАРИТ КОФЕ. ТЕХНИЧЕСКИЕ ХАРАКТЕРИСТИКИ: КОФЕВАРКА ИМЕЕТ МОДУЛЬНУЮ КОНСТРУКЦИЮ, ЛИТАЯ КОНСТРУКЦИЯ ИЗ СПЛАВА АЛЮМИНИЯ, МАГНИЯ И ТИТАНА. ПЕРЕДНЯЯ ОТЛИВКА СЛУЖИТ В КАЧЕСТВЕ ОСНОВЫ,, МАРКА ОТСУТСТВУЕТ, МОДЕЛЬ ОТСУТСТВУЕТ, АРТИКУЛ 3510-0053-01, 1 ШТ ЭЛЕКТРИЧЕСКОГО УПРАВЛЕНИЯ, И ИМЕЕТ ПАТРУБОК ДЛЯ ГОРЯЧЕЙ ВОДЫ. ЗАДНЯЯ ОТЛИВКА СЛУЖИТ В КАЧЕСТВЕ ОСНОВЫ ДЛЯ КОРПУСА, ИМЕЕТ БАК ГОРЯЧЕЙ ВОДЫ, УПРАВЛЕНИЕ ПОДАЧИ ВОДЫ, И ОБЕСПЕЧИВАЕТ ТОЧНОЕ РАЗМЕЩЕНИЯ АВТОМАТИЧЕСКИХ ЭЛЕМЕНТОВ. СБОРКА ФИЛЬТРА ОБЕСПЕЧИВАЕТ, МАРКА ОТСУТСТВУЕТ, МОДЕЛЬ ОТСУТСТВУЕТ, АРТИКУЛ 3510-0053-01, 1 ШТ ФИЛЬТРАЦИЮ ХОЛОДНОЙ ВОДЫ. ВОДА НАГРЕВАЕТСЯ В ОДНОМ РЕЗЕРВУАРЕ ТРЕМЯ НАГРЕВАТЕЛЯМИ 800 ВТ ПОГРУЖНОГО ТИПА, УСТАНОВЛЕННЫХ В НИЖНЕЙ ЧАСТИ БАКА. УСТАНОВЛЕННАЯ В НИЖНЕЙ ЧАСТИ КОФЕВАРКИ НАГРЕВАЕМАЯ ПЛАСТИНА С МОЩНОСТЬЮ 35ВТ ПОДДЕРЖИВАЕТ ТЕМПЕРАТУРУ КОФЕ, МАРКА ОТСУТСТВУЕТ, МОДЕЛЬ ОТСУТСТВУЕТ, АРТИКУЛ 3510-0053-01, 1 ШТ МЕЖДУ 76 ° C (170 ° F) ДО 87 ° C (190 ° F) В ТЕЧЕНИЕ 30 МИНУТ. ПРИ ЖЕЛАНИИ, ГОРЯЧАЯ ИЛИ ХОЛОДНАЯ ВОДА МОЖЕТ БЫТЬ ПОЛУЧЕНА С ПОМОЩЬЮ КРАНА, УСТАНОВЛЕННОГО НА ПЕРЕДНЕЙ ЧАСТИ УСТРОЙСТВА ПО НАЖАТИЮ СООТВЕТСТВУЮЩЕЙ КНОПКЕ. ПИТАНИЕ 3-Х ФАЗНЫЙ ТОК 115В, 400, МАРКА ОТСУТСТВУЕТ, МОДЕЛЬ ОТСУТСТВУЕТ, АРТИКУЛ 3510-0053-01, 1 ШТ ГЦ, ВЫПРЯМИТЕЛЬ ПРЕОБРАЗУЕТ ЭТОТ ТОК В ПОНИЖЕННОЕ НАПРЯЖЕНИЕ 28V. ВЕС -18.5 LBS (8.4 KG), МОЩНОСТЬ 2460ВТ. ДЛИНА 14.36 IN (364.74MM), ШИРИНА 6.31 IN (160.27MM), ВЫСОТА 12.00 IN (304.80MM). ПРОИЗВОДИТЕЛЬ: B/E AEROSPACE, INC., USA ВЕС НЕТТО: 8,4 КГ, МАРКА ОТСУТСТВУЕТ, МОДЕЛЬ ОТСУТСТВУЕТ, АРТИКУЛ 3510-0053-01, 1 ШТ ПРЕДОСТАВЛЕНА ВЫПИСКА ОТ КОМПАНИИ J&amp;C ENGINEERING SERVICES LTD., КОТОРАЯ ПРОВОДИТ МОДИФИКАЦИЮ. В ДАННОЙ ВЫПИСКЕ УКАЗАНО, ЧТО ВМЕСТО КОФЕВАРКИ PN 870130-419 БУДЕТ УСТАНОВЛЕНА КОФЕВАРКА PN 3510-0053-01 НА ВС БОИНГ 737-800.</t>
  </si>
  <si>
    <t>ПАО `АЭРОФЛОТ-РОССИЙСКИЕ АВИАЛИНИИ`</t>
  </si>
  <si>
    <t>OEMSERVICES (GLOBAL SERVICES)</t>
  </si>
  <si>
    <t>95707, , ROISSY CDG, RUE DE LA JEUNE FILLE</t>
  </si>
  <si>
    <t>10106052/090117/0000012</t>
  </si>
  <si>
    <t>КОФЕВАРКА ДЛЯ САМОЛЕТА ГРАЖДАНСКОЙ АВИАЦИИ `BOEING 767`, ПРЕДНАЗНАЧЕНА ДЛЯ ПРИГОТОВЛЕНИЯ КОФЕ НА БОРТУ САМОЛЕТА, А ТАК ЖЕ ПОЛУЧЕНИЯ ГОРЯЧЕЙ ВОДЫ.</t>
  </si>
  <si>
    <t>10005023/040117/0000270</t>
  </si>
  <si>
    <t>КОФЕВАРКИ И ДРУГИЕ ПРИСПОСОБЛЕНИЯ ДЛЯ ПРИГОТОВЛЕНИЯ КОФЕ И ДРУГИХ ГОРЯЧИХ НАПИТКОВ (КОД ОКП 757810):</t>
  </si>
  <si>
    <t>10005023/020117/0000097</t>
  </si>
  <si>
    <t>LEKI AVIATION USA</t>
  </si>
  <si>
    <t>33325 FL SUNRISE 14251 NW 4TH ST</t>
  </si>
  <si>
    <t>КОФЕВАРКИ И ДРУГИЕ ПРИСПОСОБЛЕНИЯ ДЛЯ ПРИГОТОВЛЕНИЯ КОФЕ И ДРУГИХ ГОРЯЧИХ НАПИТКОВ, НЕ ВОЕННОГО НАЗНАЧЕНИЯ, НЕ СОДЕРЖИТ ОЗОНОРАЗРУШАЮЩИЕ ВЕЩЕСТВА, НЕ СОДЕРЖИТ РЭС И ВЧУ (КОД ОКП 757810):</t>
  </si>
  <si>
    <t>IACOBUCCI ATS SRL</t>
  </si>
  <si>
    <t>РОЖКОВЫЕ</t>
  </si>
  <si>
    <t>КОМБИНИРОВАННЫЕ</t>
  </si>
  <si>
    <t>КАТЕГОРИЯ</t>
  </si>
  <si>
    <t>ГРУППА</t>
  </si>
  <si>
    <t>ЭЛЕКТРОКИПЯТИЛЬНИК</t>
  </si>
  <si>
    <t>АВТОМАТИЧЕСКИЕ</t>
  </si>
  <si>
    <t>ПОДГРУППА 2</t>
  </si>
  <si>
    <t>ПОДГРУППА 1</t>
  </si>
  <si>
    <t>ДЛЯ САМОЛЕТА</t>
  </si>
  <si>
    <t>ДЛЯ МЕСТ ОБЩЕСТВЕННОГО ПИТАНИЯ</t>
  </si>
  <si>
    <t>ДЛЯ ДОМА</t>
  </si>
  <si>
    <t>БЫТОВЫЕ КОФЕМАШИНЫ</t>
  </si>
  <si>
    <t>HGZ,ШВЕЙЦАРИЯ</t>
  </si>
  <si>
    <t>HGZ COFFEE MACHINES, HGZ,ШВЕЙЦАРИЯ</t>
  </si>
  <si>
    <t>BAE,</t>
  </si>
  <si>
    <t>AKER MUTFAK INS. SAN. TIC. LTD. STI., TURKEY,</t>
  </si>
  <si>
    <t>GRUPPO CIMBALI SPA., ITALYA,</t>
  </si>
  <si>
    <t>OZBASLAR., TURKEY,</t>
  </si>
  <si>
    <t>B/E AEROSPACE INC,,,,</t>
  </si>
  <si>
    <t>B/E AEROSPACE INC INTERIOR SYSTEMS GROUP,,</t>
  </si>
  <si>
    <t>G31_11 ( изготовитель)</t>
  </si>
  <si>
    <t>Ф</t>
  </si>
  <si>
    <t>HGZ,</t>
  </si>
  <si>
    <t xml:space="preserve">AKER MUTFAK INS. SAN. TIC. LTD. </t>
  </si>
  <si>
    <t>ПОЛУАВТОМАТИЧЕСКИЕ</t>
  </si>
  <si>
    <t>Ф1</t>
  </si>
  <si>
    <t>Вес 1 шт</t>
  </si>
  <si>
    <t>ПРОМЫШЛЕННЫЕ (ПРОФЕССИОНАЛЬНЫЕ) КОФЕМАШИНЫ</t>
  </si>
  <si>
    <t>G46 _ ИТОГ, тыс.</t>
  </si>
  <si>
    <t>ПОДКАТЕГОРИЯ</t>
  </si>
  <si>
    <t>УНИВЕРСАЛЬНЫЕ</t>
  </si>
  <si>
    <t>ДЛЯ КОФЕ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</si>
</sst>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5" formatCode="_-* #,##0.0\ _₽_-;\-* #,##0.0\ _₽_-;_-* &quot;-&quot;??\ _₽_-;_-@_-"/>
  </numFmts>
  <fonts count="18"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00B050"/>
        <bgColor theme="4" tint="0.79998168889431442"/>
      </patternFill>
    </fill>
    <fill>
      <patternFill patternType="solid">
        <fgColor rgb="FFFFC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5">
    <xf numFmtId="0" fontId="0" fillId="0" borderId="0" xfId="0"/>
    <xf numFmtId="14" fontId="0" fillId="0" borderId="0" xfId="0" applyNumberFormat="1"/>
    <xf numFmtId="1" fontId="0" fillId="0" borderId="0" xfId="0" applyNumberFormat="1"/>
    <xf numFmtId="0" fontId="16" fillId="34" borderId="0" xfId="0" applyFont="1" applyFill="1"/>
    <xf numFmtId="0" fontId="16" fillId="0" borderId="0" xfId="0" applyFont="1"/>
    <xf numFmtId="0" fontId="16" fillId="33" borderId="0" xfId="0" applyFont="1" applyFill="1"/>
    <xf numFmtId="0" fontId="16" fillId="35" borderId="0" xfId="0" applyFont="1" applyFill="1"/>
    <xf numFmtId="0" fontId="16" fillId="36" borderId="0" xfId="0" applyFont="1" applyFill="1"/>
    <xf numFmtId="0" fontId="16" fillId="37" borderId="10" xfId="0" applyFont="1" applyFill="1" applyBorder="1"/>
    <xf numFmtId="0" fontId="0" fillId="38" borderId="0" xfId="0" applyFill="1"/>
    <xf numFmtId="4" fontId="0" fillId="0" borderId="0" xfId="0" applyNumberFormat="1"/>
    <xf numFmtId="0" fontId="0" fillId="36" borderId="0" xfId="0" applyFill="1"/>
    <xf numFmtId="165" fontId="0" fillId="0" borderId="0" xfId="42" applyNumberFormat="1" applyFont="1"/>
    <xf numFmtId="0" fontId="0" fillId="34" borderId="0" xfId="0" applyFill="1"/>
    <xf numFmtId="0" fontId="16" fillId="37" borderId="0" xfId="0" applyFont="1" applyFill="1" applyBorder="1"/>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9"/>
  <sheetViews>
    <sheetView tabSelected="1" zoomScale="80" zoomScaleNormal="80" workbookViewId="0">
      <pane ySplit="1" topLeftCell="A2" activePane="bottomLeft" state="frozen"/>
      <selection pane="bottomLeft" activeCell="N44" sqref="N44"/>
    </sheetView>
  </sheetViews>
  <sheetFormatPr defaultRowHeight="15" x14ac:dyDescent="0.25"/>
  <cols>
    <col min="4" max="6" width="10.85546875" customWidth="1"/>
    <col min="15" max="15" width="17.5703125" customWidth="1"/>
    <col min="16" max="16" width="18.5703125" customWidth="1"/>
    <col min="18" max="18" width="48.85546875" customWidth="1"/>
    <col min="19" max="19" width="16.5703125" customWidth="1"/>
    <col min="20" max="26" width="16" customWidth="1"/>
    <col min="27" max="27" width="15.140625" customWidth="1"/>
    <col min="28" max="28" width="16" customWidth="1"/>
    <col min="29" max="29" width="21.42578125" customWidth="1"/>
    <col min="30" max="30" width="24.85546875" bestFit="1" customWidth="1"/>
    <col min="31" max="31" width="11.28515625" customWidth="1"/>
    <col min="32" max="33" width="13.5703125" customWidth="1"/>
    <col min="34" max="34" width="13.28515625" customWidth="1"/>
    <col min="35" max="35" width="15.5703125" customWidth="1"/>
    <col min="37" max="38" width="16.140625" customWidth="1"/>
    <col min="39" max="40" width="15" customWidth="1"/>
  </cols>
  <sheetData>
    <row r="1" spans="1:41" x14ac:dyDescent="0.25">
      <c r="A1" s="7" t="s">
        <v>127</v>
      </c>
      <c r="B1" s="3" t="s">
        <v>91</v>
      </c>
      <c r="C1" s="4" t="s">
        <v>0</v>
      </c>
      <c r="D1" s="4" t="s">
        <v>1</v>
      </c>
      <c r="E1" s="5" t="s">
        <v>92</v>
      </c>
      <c r="F1" s="5" t="s">
        <v>93</v>
      </c>
      <c r="G1" s="4" t="s">
        <v>2</v>
      </c>
      <c r="H1" s="4" t="s">
        <v>3</v>
      </c>
      <c r="I1" s="4" t="s">
        <v>4</v>
      </c>
      <c r="J1" s="4" t="s">
        <v>5</v>
      </c>
      <c r="K1" s="4" t="s">
        <v>6</v>
      </c>
      <c r="L1" s="4" t="s">
        <v>7</v>
      </c>
      <c r="M1" s="4" t="s">
        <v>8</v>
      </c>
      <c r="N1" s="4" t="s">
        <v>9</v>
      </c>
      <c r="O1" s="5" t="s">
        <v>10</v>
      </c>
      <c r="P1" s="5" t="s">
        <v>11</v>
      </c>
      <c r="Q1" s="4" t="s">
        <v>12</v>
      </c>
      <c r="R1" s="6" t="s">
        <v>94</v>
      </c>
      <c r="S1" s="6" t="s">
        <v>83</v>
      </c>
      <c r="T1" s="5" t="s">
        <v>350</v>
      </c>
      <c r="U1" s="5" t="s">
        <v>377</v>
      </c>
      <c r="V1" s="5" t="s">
        <v>351</v>
      </c>
      <c r="W1" s="5" t="s">
        <v>355</v>
      </c>
      <c r="X1" s="5" t="s">
        <v>354</v>
      </c>
      <c r="Y1" s="11" t="s">
        <v>144</v>
      </c>
      <c r="Z1" s="11" t="s">
        <v>145</v>
      </c>
      <c r="AA1" s="4" t="s">
        <v>368</v>
      </c>
      <c r="AB1" s="4" t="s">
        <v>13</v>
      </c>
      <c r="AC1" s="8" t="s">
        <v>129</v>
      </c>
      <c r="AD1" s="8" t="s">
        <v>130</v>
      </c>
      <c r="AE1" s="14" t="s">
        <v>369</v>
      </c>
      <c r="AF1" s="7" t="s">
        <v>95</v>
      </c>
      <c r="AG1" s="7" t="s">
        <v>373</v>
      </c>
      <c r="AH1" s="4" t="s">
        <v>14</v>
      </c>
      <c r="AI1" s="4" t="s">
        <v>15</v>
      </c>
      <c r="AJ1" s="4" t="s">
        <v>16</v>
      </c>
      <c r="AK1" s="7" t="s">
        <v>17</v>
      </c>
      <c r="AL1" s="7" t="s">
        <v>374</v>
      </c>
      <c r="AM1" s="7" t="s">
        <v>18</v>
      </c>
      <c r="AN1" s="7" t="s">
        <v>376</v>
      </c>
      <c r="AO1" s="9" t="s">
        <v>131</v>
      </c>
    </row>
    <row r="2" spans="1:41" x14ac:dyDescent="0.25">
      <c r="A2">
        <v>32446</v>
      </c>
      <c r="B2">
        <v>40</v>
      </c>
      <c r="C2" t="s">
        <v>146</v>
      </c>
      <c r="D2" s="1">
        <v>40917</v>
      </c>
      <c r="E2" s="2">
        <v>2012</v>
      </c>
      <c r="F2" s="2">
        <v>1</v>
      </c>
      <c r="G2" t="s">
        <v>23</v>
      </c>
      <c r="H2">
        <v>7712040126</v>
      </c>
      <c r="I2" t="s">
        <v>147</v>
      </c>
      <c r="J2" t="s">
        <v>148</v>
      </c>
      <c r="L2" t="s">
        <v>31</v>
      </c>
      <c r="M2" t="s">
        <v>149</v>
      </c>
      <c r="N2" t="s">
        <v>24</v>
      </c>
      <c r="O2" t="s">
        <v>98</v>
      </c>
      <c r="P2" t="s">
        <v>26</v>
      </c>
      <c r="Q2" t="s">
        <v>22</v>
      </c>
      <c r="R2" t="s">
        <v>150</v>
      </c>
      <c r="S2">
        <f t="shared" ref="S2:S9" si="0">IF(ISERROR(FIND(S$1,R2,1)),0,1)</f>
        <v>0</v>
      </c>
      <c r="T2" t="s">
        <v>375</v>
      </c>
      <c r="U2" t="s">
        <v>379</v>
      </c>
      <c r="V2" s="13" t="s">
        <v>349</v>
      </c>
      <c r="W2" s="13" t="s">
        <v>353</v>
      </c>
      <c r="X2" t="s">
        <v>356</v>
      </c>
      <c r="Y2" t="s">
        <v>151</v>
      </c>
      <c r="Z2" t="s">
        <v>152</v>
      </c>
      <c r="AA2" t="s">
        <v>87</v>
      </c>
      <c r="AB2" t="s">
        <v>89</v>
      </c>
      <c r="AC2" t="s">
        <v>89</v>
      </c>
      <c r="AD2" t="s">
        <v>89</v>
      </c>
      <c r="AE2">
        <v>1</v>
      </c>
      <c r="AF2">
        <v>1</v>
      </c>
      <c r="AG2">
        <v>1</v>
      </c>
      <c r="AH2">
        <v>2</v>
      </c>
      <c r="AI2">
        <v>8419812001</v>
      </c>
      <c r="AJ2" s="12">
        <v>9.4499999999999993</v>
      </c>
      <c r="AK2" s="12">
        <v>8.6</v>
      </c>
      <c r="AL2" s="12">
        <v>36.899269621412607</v>
      </c>
      <c r="AM2" s="12">
        <v>8212.9699999999993</v>
      </c>
      <c r="AN2">
        <f t="shared" ref="AN2:AN9" si="1">AM2/1000</f>
        <v>8.2129699999999985</v>
      </c>
    </row>
    <row r="3" spans="1:41" x14ac:dyDescent="0.25">
      <c r="A3">
        <v>32447</v>
      </c>
      <c r="B3">
        <v>96</v>
      </c>
      <c r="C3" t="s">
        <v>153</v>
      </c>
      <c r="D3" s="1">
        <v>40919</v>
      </c>
      <c r="E3" s="2">
        <v>2012</v>
      </c>
      <c r="F3" s="2">
        <v>1</v>
      </c>
      <c r="G3" t="s">
        <v>23</v>
      </c>
      <c r="H3">
        <v>7712040126</v>
      </c>
      <c r="I3" t="s">
        <v>147</v>
      </c>
      <c r="J3" t="s">
        <v>148</v>
      </c>
      <c r="L3" t="s">
        <v>31</v>
      </c>
      <c r="M3" t="s">
        <v>154</v>
      </c>
      <c r="N3" t="s">
        <v>24</v>
      </c>
      <c r="O3" t="s">
        <v>98</v>
      </c>
      <c r="P3" t="s">
        <v>26</v>
      </c>
      <c r="Q3" t="s">
        <v>22</v>
      </c>
      <c r="R3" t="s">
        <v>155</v>
      </c>
      <c r="S3">
        <f t="shared" si="0"/>
        <v>0</v>
      </c>
      <c r="T3" t="s">
        <v>375</v>
      </c>
      <c r="U3" t="s">
        <v>378</v>
      </c>
      <c r="V3" s="13" t="s">
        <v>349</v>
      </c>
      <c r="W3" s="13" t="s">
        <v>353</v>
      </c>
      <c r="X3" t="s">
        <v>356</v>
      </c>
      <c r="Y3" t="s">
        <v>151</v>
      </c>
      <c r="Z3" t="s">
        <v>152</v>
      </c>
      <c r="AA3" t="s">
        <v>184</v>
      </c>
      <c r="AB3" t="s">
        <v>184</v>
      </c>
      <c r="AC3" t="s">
        <v>184</v>
      </c>
      <c r="AD3" t="s">
        <v>184</v>
      </c>
      <c r="AE3">
        <v>0</v>
      </c>
      <c r="AF3">
        <v>1</v>
      </c>
      <c r="AG3">
        <v>1</v>
      </c>
      <c r="AH3">
        <v>2</v>
      </c>
      <c r="AI3">
        <v>8419812001</v>
      </c>
      <c r="AJ3" s="12">
        <v>14.4</v>
      </c>
      <c r="AK3" s="12">
        <v>8.4</v>
      </c>
      <c r="AL3" s="10">
        <v>6.1453910832299341</v>
      </c>
      <c r="AM3" s="12">
        <v>3109.96</v>
      </c>
      <c r="AN3">
        <f t="shared" si="1"/>
        <v>3.1099600000000001</v>
      </c>
    </row>
    <row r="4" spans="1:41" x14ac:dyDescent="0.25">
      <c r="A4">
        <v>32448</v>
      </c>
      <c r="B4">
        <v>171</v>
      </c>
      <c r="C4" t="s">
        <v>156</v>
      </c>
      <c r="D4" s="1">
        <v>40919</v>
      </c>
      <c r="E4" s="2">
        <v>2012</v>
      </c>
      <c r="F4" s="2">
        <v>1</v>
      </c>
      <c r="G4" t="s">
        <v>19</v>
      </c>
      <c r="I4" t="s">
        <v>157</v>
      </c>
      <c r="J4" t="s">
        <v>158</v>
      </c>
      <c r="K4">
        <v>5701000985</v>
      </c>
      <c r="L4" t="s">
        <v>159</v>
      </c>
      <c r="M4" t="s">
        <v>160</v>
      </c>
      <c r="N4" t="s">
        <v>32</v>
      </c>
      <c r="O4" t="s">
        <v>184</v>
      </c>
      <c r="P4" t="s">
        <v>24</v>
      </c>
      <c r="Q4" t="s">
        <v>36</v>
      </c>
      <c r="R4" t="s">
        <v>162</v>
      </c>
      <c r="S4">
        <f t="shared" si="0"/>
        <v>0</v>
      </c>
      <c r="T4" t="s">
        <v>375</v>
      </c>
      <c r="U4" t="s">
        <v>379</v>
      </c>
      <c r="V4" s="13" t="s">
        <v>349</v>
      </c>
      <c r="W4" s="13" t="s">
        <v>353</v>
      </c>
      <c r="X4" t="s">
        <v>356</v>
      </c>
      <c r="Y4" t="s">
        <v>151</v>
      </c>
      <c r="Z4" t="s">
        <v>152</v>
      </c>
      <c r="AB4" t="s">
        <v>194</v>
      </c>
      <c r="AC4" t="s">
        <v>194</v>
      </c>
      <c r="AD4" t="s">
        <v>184</v>
      </c>
      <c r="AE4">
        <v>0</v>
      </c>
      <c r="AF4">
        <v>2</v>
      </c>
      <c r="AG4">
        <v>1</v>
      </c>
      <c r="AH4">
        <v>1</v>
      </c>
      <c r="AI4">
        <v>8419812001</v>
      </c>
      <c r="AJ4" s="12">
        <v>46</v>
      </c>
      <c r="AK4" s="12">
        <v>15.52</v>
      </c>
      <c r="AL4" s="12">
        <v>36.899269621412607</v>
      </c>
      <c r="AM4" s="12">
        <v>9628</v>
      </c>
      <c r="AN4">
        <f t="shared" si="1"/>
        <v>9.6280000000000001</v>
      </c>
    </row>
    <row r="5" spans="1:41" x14ac:dyDescent="0.25">
      <c r="A5">
        <v>32449</v>
      </c>
      <c r="B5">
        <v>206</v>
      </c>
      <c r="C5" t="s">
        <v>163</v>
      </c>
      <c r="D5" s="1">
        <v>40921</v>
      </c>
      <c r="E5" s="2">
        <v>2012</v>
      </c>
      <c r="F5" s="2">
        <v>1</v>
      </c>
      <c r="G5" t="s">
        <v>23</v>
      </c>
      <c r="H5">
        <v>6608003013</v>
      </c>
      <c r="I5" t="s">
        <v>51</v>
      </c>
      <c r="J5" t="s">
        <v>164</v>
      </c>
      <c r="L5" t="s">
        <v>165</v>
      </c>
      <c r="M5" t="s">
        <v>166</v>
      </c>
      <c r="N5" t="s">
        <v>24</v>
      </c>
      <c r="O5" t="s">
        <v>98</v>
      </c>
      <c r="P5" t="s">
        <v>38</v>
      </c>
      <c r="Q5" t="s">
        <v>28</v>
      </c>
      <c r="R5" t="s">
        <v>167</v>
      </c>
      <c r="S5">
        <f t="shared" si="0"/>
        <v>0</v>
      </c>
      <c r="T5" t="s">
        <v>375</v>
      </c>
      <c r="U5" t="s">
        <v>379</v>
      </c>
      <c r="V5" t="s">
        <v>348</v>
      </c>
      <c r="W5" s="13" t="s">
        <v>372</v>
      </c>
      <c r="X5" t="s">
        <v>161</v>
      </c>
      <c r="Y5" t="s">
        <v>151</v>
      </c>
      <c r="Z5" t="s">
        <v>152</v>
      </c>
      <c r="AA5" t="s">
        <v>71</v>
      </c>
      <c r="AB5" t="s">
        <v>71</v>
      </c>
      <c r="AC5" t="s">
        <v>90</v>
      </c>
      <c r="AD5" t="s">
        <v>90</v>
      </c>
      <c r="AE5">
        <v>1</v>
      </c>
      <c r="AF5">
        <v>1</v>
      </c>
      <c r="AG5">
        <v>1</v>
      </c>
      <c r="AH5">
        <v>6</v>
      </c>
      <c r="AI5">
        <v>8419812001</v>
      </c>
      <c r="AJ5" s="12">
        <v>10</v>
      </c>
      <c r="AK5" s="12">
        <v>7</v>
      </c>
      <c r="AL5" s="12">
        <v>36.899269621412607</v>
      </c>
      <c r="AM5" s="12">
        <v>8901.2000000000007</v>
      </c>
      <c r="AN5">
        <f t="shared" si="1"/>
        <v>8.9012000000000011</v>
      </c>
    </row>
    <row r="6" spans="1:41" x14ac:dyDescent="0.25">
      <c r="A6">
        <v>32450</v>
      </c>
      <c r="B6">
        <v>207</v>
      </c>
      <c r="C6" t="s">
        <v>163</v>
      </c>
      <c r="D6" s="1">
        <v>40921</v>
      </c>
      <c r="E6" s="2">
        <v>2012</v>
      </c>
      <c r="F6" s="2">
        <v>1</v>
      </c>
      <c r="G6" t="s">
        <v>23</v>
      </c>
      <c r="H6">
        <v>6608003013</v>
      </c>
      <c r="I6" t="s">
        <v>51</v>
      </c>
      <c r="J6" t="s">
        <v>164</v>
      </c>
      <c r="L6" t="s">
        <v>165</v>
      </c>
      <c r="M6" t="s">
        <v>166</v>
      </c>
      <c r="N6" t="s">
        <v>24</v>
      </c>
      <c r="O6" t="s">
        <v>98</v>
      </c>
      <c r="P6" t="s">
        <v>38</v>
      </c>
      <c r="Q6" t="s">
        <v>28</v>
      </c>
      <c r="R6" t="s">
        <v>168</v>
      </c>
      <c r="S6">
        <f t="shared" si="0"/>
        <v>0</v>
      </c>
      <c r="T6" t="s">
        <v>375</v>
      </c>
      <c r="U6" t="s">
        <v>379</v>
      </c>
      <c r="V6" s="13" t="s">
        <v>349</v>
      </c>
      <c r="W6" s="13" t="s">
        <v>353</v>
      </c>
      <c r="X6" t="s">
        <v>161</v>
      </c>
      <c r="Y6" t="s">
        <v>151</v>
      </c>
      <c r="Z6" t="s">
        <v>152</v>
      </c>
      <c r="AA6" t="s">
        <v>169</v>
      </c>
      <c r="AB6" t="s">
        <v>169</v>
      </c>
      <c r="AC6" t="s">
        <v>169</v>
      </c>
      <c r="AD6" t="s">
        <v>184</v>
      </c>
      <c r="AE6">
        <v>0</v>
      </c>
      <c r="AF6">
        <v>4</v>
      </c>
      <c r="AG6">
        <v>1</v>
      </c>
      <c r="AH6">
        <v>7</v>
      </c>
      <c r="AI6">
        <v>8419812001</v>
      </c>
      <c r="AJ6" s="12">
        <v>28.3</v>
      </c>
      <c r="AK6" s="12">
        <v>26</v>
      </c>
      <c r="AL6" s="12">
        <v>36.899269621412607</v>
      </c>
      <c r="AM6" s="12">
        <v>25432.01</v>
      </c>
      <c r="AN6">
        <f t="shared" si="1"/>
        <v>25.432009999999998</v>
      </c>
    </row>
    <row r="7" spans="1:41" x14ac:dyDescent="0.25">
      <c r="A7">
        <v>32451</v>
      </c>
      <c r="B7">
        <v>234</v>
      </c>
      <c r="C7" t="s">
        <v>170</v>
      </c>
      <c r="D7" s="1">
        <v>40922</v>
      </c>
      <c r="E7" s="2">
        <v>2012</v>
      </c>
      <c r="F7" s="2">
        <v>1</v>
      </c>
      <c r="G7" t="s">
        <v>23</v>
      </c>
      <c r="H7">
        <v>7733646084</v>
      </c>
      <c r="I7" t="s">
        <v>45</v>
      </c>
      <c r="J7" t="s">
        <v>101</v>
      </c>
      <c r="L7" t="s">
        <v>171</v>
      </c>
      <c r="M7" t="s">
        <v>172</v>
      </c>
      <c r="N7" t="s">
        <v>24</v>
      </c>
      <c r="O7" t="s">
        <v>98</v>
      </c>
      <c r="P7" t="s">
        <v>40</v>
      </c>
      <c r="Q7" t="s">
        <v>22</v>
      </c>
      <c r="R7" t="s">
        <v>173</v>
      </c>
      <c r="S7">
        <f t="shared" si="0"/>
        <v>0</v>
      </c>
      <c r="T7" t="s">
        <v>375</v>
      </c>
      <c r="U7" t="s">
        <v>378</v>
      </c>
      <c r="V7" s="13" t="s">
        <v>349</v>
      </c>
      <c r="W7" s="13" t="s">
        <v>353</v>
      </c>
      <c r="X7" t="s">
        <v>356</v>
      </c>
      <c r="Y7" t="s">
        <v>151</v>
      </c>
      <c r="Z7" t="s">
        <v>152</v>
      </c>
      <c r="AA7" t="s">
        <v>73</v>
      </c>
      <c r="AB7" t="s">
        <v>73</v>
      </c>
      <c r="AC7" t="s">
        <v>73</v>
      </c>
      <c r="AD7" t="s">
        <v>184</v>
      </c>
      <c r="AE7">
        <v>0</v>
      </c>
      <c r="AF7">
        <v>5</v>
      </c>
      <c r="AG7">
        <v>1</v>
      </c>
      <c r="AH7">
        <v>1</v>
      </c>
      <c r="AI7">
        <v>8419812001</v>
      </c>
      <c r="AJ7" s="12">
        <v>56.115000000000002</v>
      </c>
      <c r="AK7" s="12">
        <v>49.73</v>
      </c>
      <c r="AL7" s="10">
        <v>6.1453910832299341</v>
      </c>
      <c r="AM7" s="12">
        <v>3680</v>
      </c>
      <c r="AN7">
        <f t="shared" si="1"/>
        <v>3.68</v>
      </c>
    </row>
    <row r="8" spans="1:41" x14ac:dyDescent="0.25">
      <c r="A8">
        <v>32452</v>
      </c>
      <c r="B8">
        <v>274</v>
      </c>
      <c r="C8" t="s">
        <v>174</v>
      </c>
      <c r="D8" s="1">
        <v>40914</v>
      </c>
      <c r="E8" s="2">
        <v>2012</v>
      </c>
      <c r="F8" s="2">
        <v>1</v>
      </c>
      <c r="G8" t="s">
        <v>19</v>
      </c>
      <c r="I8" t="s">
        <v>31</v>
      </c>
      <c r="J8" t="s">
        <v>175</v>
      </c>
      <c r="K8">
        <v>7712040126</v>
      </c>
      <c r="L8" t="s">
        <v>147</v>
      </c>
      <c r="M8" t="s">
        <v>176</v>
      </c>
      <c r="N8" t="s">
        <v>26</v>
      </c>
      <c r="O8" t="s">
        <v>26</v>
      </c>
      <c r="P8" t="s">
        <v>24</v>
      </c>
      <c r="Q8" t="s">
        <v>22</v>
      </c>
      <c r="R8" t="s">
        <v>177</v>
      </c>
      <c r="S8">
        <f t="shared" si="0"/>
        <v>0</v>
      </c>
      <c r="T8" t="s">
        <v>375</v>
      </c>
      <c r="U8" t="s">
        <v>378</v>
      </c>
      <c r="V8" s="13" t="s">
        <v>349</v>
      </c>
      <c r="W8" s="13" t="s">
        <v>353</v>
      </c>
      <c r="X8" t="s">
        <v>356</v>
      </c>
      <c r="Y8" t="s">
        <v>151</v>
      </c>
      <c r="Z8" t="s">
        <v>152</v>
      </c>
      <c r="AA8" t="s">
        <v>184</v>
      </c>
      <c r="AB8" t="s">
        <v>184</v>
      </c>
      <c r="AC8" t="s">
        <v>184</v>
      </c>
      <c r="AD8" t="s">
        <v>184</v>
      </c>
      <c r="AE8">
        <v>0</v>
      </c>
      <c r="AF8">
        <v>1</v>
      </c>
      <c r="AG8">
        <v>1</v>
      </c>
      <c r="AH8">
        <v>1</v>
      </c>
      <c r="AI8">
        <v>8419812001</v>
      </c>
      <c r="AJ8" s="12">
        <v>17.100000000000001</v>
      </c>
      <c r="AK8" s="12">
        <v>8.4</v>
      </c>
      <c r="AL8" s="10">
        <v>6.1453910832299341</v>
      </c>
      <c r="AM8" s="12">
        <v>7975.63</v>
      </c>
      <c r="AN8">
        <f t="shared" si="1"/>
        <v>7.9756299999999998</v>
      </c>
    </row>
    <row r="9" spans="1:41" x14ac:dyDescent="0.25">
      <c r="A9">
        <v>32453</v>
      </c>
      <c r="B9">
        <v>276</v>
      </c>
      <c r="C9" t="s">
        <v>178</v>
      </c>
      <c r="D9" s="1">
        <v>40915</v>
      </c>
      <c r="E9" s="2">
        <v>2012</v>
      </c>
      <c r="F9" s="2">
        <v>1</v>
      </c>
      <c r="G9" t="s">
        <v>19</v>
      </c>
      <c r="I9" t="s">
        <v>31</v>
      </c>
      <c r="J9" t="s">
        <v>179</v>
      </c>
      <c r="K9">
        <v>7712040126</v>
      </c>
      <c r="L9" t="s">
        <v>147</v>
      </c>
      <c r="M9" t="s">
        <v>176</v>
      </c>
      <c r="N9" t="s">
        <v>26</v>
      </c>
      <c r="O9" t="s">
        <v>27</v>
      </c>
      <c r="P9" t="s">
        <v>24</v>
      </c>
      <c r="Q9" t="s">
        <v>22</v>
      </c>
      <c r="R9" t="s">
        <v>180</v>
      </c>
      <c r="S9">
        <f t="shared" si="0"/>
        <v>0</v>
      </c>
      <c r="T9" t="s">
        <v>375</v>
      </c>
      <c r="U9" t="s">
        <v>378</v>
      </c>
      <c r="V9" s="13" t="s">
        <v>349</v>
      </c>
      <c r="W9" s="13" t="s">
        <v>353</v>
      </c>
      <c r="X9" t="s">
        <v>356</v>
      </c>
      <c r="Y9" t="s">
        <v>151</v>
      </c>
      <c r="Z9" t="s">
        <v>152</v>
      </c>
      <c r="AA9" t="s">
        <v>184</v>
      </c>
      <c r="AB9" t="s">
        <v>184</v>
      </c>
      <c r="AC9" t="s">
        <v>184</v>
      </c>
      <c r="AD9" t="s">
        <v>184</v>
      </c>
      <c r="AE9">
        <v>0</v>
      </c>
      <c r="AF9">
        <v>1</v>
      </c>
      <c r="AG9">
        <v>1</v>
      </c>
      <c r="AH9">
        <v>1</v>
      </c>
      <c r="AI9">
        <v>8419812001</v>
      </c>
      <c r="AJ9" s="12">
        <v>13</v>
      </c>
      <c r="AK9" s="12">
        <v>8.6</v>
      </c>
      <c r="AL9" s="10">
        <v>6.1453910832299341</v>
      </c>
      <c r="AM9" s="12">
        <v>9490.3799999999992</v>
      </c>
      <c r="AN9">
        <f t="shared" si="1"/>
        <v>9.49038</v>
      </c>
    </row>
    <row r="10" spans="1:41" x14ac:dyDescent="0.25">
      <c r="A10">
        <v>33598</v>
      </c>
      <c r="B10">
        <v>34525</v>
      </c>
      <c r="C10" t="s">
        <v>215</v>
      </c>
      <c r="D10" s="1">
        <v>41279</v>
      </c>
      <c r="E10" s="2">
        <v>2013</v>
      </c>
      <c r="F10" s="2">
        <v>1</v>
      </c>
      <c r="G10" t="s">
        <v>19</v>
      </c>
      <c r="I10" t="s">
        <v>216</v>
      </c>
      <c r="J10" t="s">
        <v>217</v>
      </c>
      <c r="K10">
        <v>8401008386</v>
      </c>
      <c r="L10" t="s">
        <v>200</v>
      </c>
      <c r="M10" t="s">
        <v>218</v>
      </c>
      <c r="N10" t="s">
        <v>32</v>
      </c>
      <c r="O10" t="s">
        <v>32</v>
      </c>
      <c r="P10" t="s">
        <v>24</v>
      </c>
      <c r="Q10" t="s">
        <v>37</v>
      </c>
      <c r="R10" t="s">
        <v>219</v>
      </c>
      <c r="S10">
        <f t="shared" ref="S10:S20" si="2">IF(ISERROR(FIND(S$1,R10,1)),0,1)</f>
        <v>0</v>
      </c>
      <c r="T10" t="s">
        <v>375</v>
      </c>
      <c r="U10" t="s">
        <v>379</v>
      </c>
      <c r="V10" t="s">
        <v>348</v>
      </c>
      <c r="W10" s="13" t="s">
        <v>372</v>
      </c>
      <c r="X10" t="s">
        <v>356</v>
      </c>
      <c r="Y10" t="s">
        <v>151</v>
      </c>
      <c r="Z10" t="s">
        <v>152</v>
      </c>
      <c r="AA10" t="s">
        <v>366</v>
      </c>
      <c r="AB10" s="13" t="s">
        <v>366</v>
      </c>
      <c r="AC10" t="s">
        <v>90</v>
      </c>
      <c r="AD10" t="s">
        <v>90</v>
      </c>
      <c r="AE10">
        <v>1</v>
      </c>
      <c r="AF10">
        <v>1</v>
      </c>
      <c r="AG10">
        <v>1</v>
      </c>
      <c r="AH10">
        <v>1</v>
      </c>
      <c r="AI10">
        <v>8419812001</v>
      </c>
      <c r="AJ10" s="12">
        <v>8</v>
      </c>
      <c r="AK10" s="12">
        <v>7.5</v>
      </c>
      <c r="AL10" s="12">
        <v>36.899269621412607</v>
      </c>
      <c r="AM10" s="12">
        <v>3080.05</v>
      </c>
      <c r="AN10">
        <f t="shared" ref="AN10:AN20" si="3">AM10/1000</f>
        <v>3.0800500000000004</v>
      </c>
    </row>
    <row r="11" spans="1:41" x14ac:dyDescent="0.25">
      <c r="A11">
        <v>33599</v>
      </c>
      <c r="B11">
        <v>34526</v>
      </c>
      <c r="C11" t="s">
        <v>220</v>
      </c>
      <c r="D11" s="1">
        <v>41276</v>
      </c>
      <c r="E11" s="2">
        <v>2013</v>
      </c>
      <c r="F11" s="2">
        <v>1</v>
      </c>
      <c r="G11" t="s">
        <v>19</v>
      </c>
      <c r="I11" t="s">
        <v>221</v>
      </c>
      <c r="J11" t="s">
        <v>222</v>
      </c>
      <c r="K11">
        <v>5448100656</v>
      </c>
      <c r="L11" t="s">
        <v>182</v>
      </c>
      <c r="M11" t="s">
        <v>183</v>
      </c>
      <c r="N11" t="s">
        <v>32</v>
      </c>
      <c r="O11" t="s">
        <v>32</v>
      </c>
      <c r="P11" t="s">
        <v>24</v>
      </c>
      <c r="Q11" t="s">
        <v>28</v>
      </c>
      <c r="R11" t="s">
        <v>223</v>
      </c>
      <c r="S11">
        <f t="shared" si="2"/>
        <v>0</v>
      </c>
      <c r="T11" t="s">
        <v>375</v>
      </c>
      <c r="U11" t="s">
        <v>379</v>
      </c>
      <c r="V11" t="s">
        <v>348</v>
      </c>
      <c r="W11" s="13" t="s">
        <v>372</v>
      </c>
      <c r="X11" t="s">
        <v>356</v>
      </c>
      <c r="Y11" t="s">
        <v>151</v>
      </c>
      <c r="Z11" t="s">
        <v>152</v>
      </c>
      <c r="AA11" t="s">
        <v>224</v>
      </c>
      <c r="AB11" t="s">
        <v>80</v>
      </c>
      <c r="AC11" t="s">
        <v>90</v>
      </c>
      <c r="AD11" t="s">
        <v>90</v>
      </c>
      <c r="AE11">
        <v>1</v>
      </c>
      <c r="AF11">
        <v>1</v>
      </c>
      <c r="AG11">
        <v>1</v>
      </c>
      <c r="AH11">
        <v>1</v>
      </c>
      <c r="AI11">
        <v>8419812001</v>
      </c>
      <c r="AJ11" s="12">
        <v>11</v>
      </c>
      <c r="AK11" s="12">
        <v>8.14</v>
      </c>
      <c r="AL11" s="12">
        <v>36.899269621412607</v>
      </c>
      <c r="AM11" s="12">
        <v>3500</v>
      </c>
      <c r="AN11">
        <f t="shared" si="3"/>
        <v>3.5</v>
      </c>
    </row>
    <row r="12" spans="1:41" x14ac:dyDescent="0.25">
      <c r="A12">
        <v>33600</v>
      </c>
      <c r="B12">
        <v>34527</v>
      </c>
      <c r="C12" t="s">
        <v>225</v>
      </c>
      <c r="D12" s="1">
        <v>41276</v>
      </c>
      <c r="E12" s="2">
        <v>2013</v>
      </c>
      <c r="F12" s="2">
        <v>1</v>
      </c>
      <c r="G12" t="s">
        <v>19</v>
      </c>
      <c r="I12" t="s">
        <v>31</v>
      </c>
      <c r="J12" t="s">
        <v>179</v>
      </c>
      <c r="K12">
        <v>7712040126</v>
      </c>
      <c r="L12" t="s">
        <v>147</v>
      </c>
      <c r="M12" t="s">
        <v>176</v>
      </c>
      <c r="N12" t="s">
        <v>26</v>
      </c>
      <c r="O12" t="s">
        <v>27</v>
      </c>
      <c r="P12" t="s">
        <v>24</v>
      </c>
      <c r="Q12" t="s">
        <v>22</v>
      </c>
      <c r="R12" t="s">
        <v>226</v>
      </c>
      <c r="S12">
        <f t="shared" si="2"/>
        <v>0</v>
      </c>
      <c r="T12" t="s">
        <v>375</v>
      </c>
      <c r="U12" t="s">
        <v>379</v>
      </c>
      <c r="V12" s="13" t="s">
        <v>349</v>
      </c>
      <c r="W12" s="13" t="s">
        <v>353</v>
      </c>
      <c r="X12" t="s">
        <v>356</v>
      </c>
      <c r="Y12" t="s">
        <v>151</v>
      </c>
      <c r="Z12" t="s">
        <v>152</v>
      </c>
      <c r="AA12" t="s">
        <v>184</v>
      </c>
      <c r="AB12" t="s">
        <v>184</v>
      </c>
      <c r="AC12" t="s">
        <v>184</v>
      </c>
      <c r="AD12" t="s">
        <v>184</v>
      </c>
      <c r="AE12">
        <v>0</v>
      </c>
      <c r="AF12">
        <v>3</v>
      </c>
      <c r="AG12">
        <v>1</v>
      </c>
      <c r="AH12">
        <v>1</v>
      </c>
      <c r="AI12">
        <v>8419812001</v>
      </c>
      <c r="AJ12" s="12">
        <v>39.299999999999997</v>
      </c>
      <c r="AK12" s="12">
        <v>22.2</v>
      </c>
      <c r="AL12" s="12">
        <v>36.899269621412607</v>
      </c>
      <c r="AM12" s="12">
        <v>27433.95</v>
      </c>
      <c r="AN12">
        <f t="shared" si="3"/>
        <v>27.433949999999999</v>
      </c>
    </row>
    <row r="13" spans="1:41" x14ac:dyDescent="0.25">
      <c r="A13">
        <v>33601</v>
      </c>
      <c r="B13">
        <v>34544</v>
      </c>
      <c r="C13" t="s">
        <v>227</v>
      </c>
      <c r="D13" s="1">
        <v>41278</v>
      </c>
      <c r="E13" s="2">
        <v>2013</v>
      </c>
      <c r="F13" s="2">
        <v>1</v>
      </c>
      <c r="G13" t="s">
        <v>23</v>
      </c>
      <c r="H13">
        <v>7712040126</v>
      </c>
      <c r="I13" t="s">
        <v>147</v>
      </c>
      <c r="J13" t="s">
        <v>148</v>
      </c>
      <c r="L13" t="s">
        <v>31</v>
      </c>
      <c r="M13" t="s">
        <v>193</v>
      </c>
      <c r="N13" t="s">
        <v>24</v>
      </c>
      <c r="O13" t="s">
        <v>26</v>
      </c>
      <c r="P13" t="s">
        <v>26</v>
      </c>
      <c r="Q13" t="s">
        <v>22</v>
      </c>
      <c r="R13" t="s">
        <v>209</v>
      </c>
      <c r="S13">
        <f t="shared" si="2"/>
        <v>0</v>
      </c>
      <c r="T13" t="s">
        <v>375</v>
      </c>
      <c r="U13" t="s">
        <v>379</v>
      </c>
      <c r="V13" s="13" t="s">
        <v>349</v>
      </c>
      <c r="W13" s="13" t="s">
        <v>353</v>
      </c>
      <c r="X13" t="s">
        <v>356</v>
      </c>
      <c r="Y13" t="s">
        <v>151</v>
      </c>
      <c r="Z13" t="s">
        <v>152</v>
      </c>
      <c r="AA13" t="s">
        <v>184</v>
      </c>
      <c r="AB13" t="s">
        <v>184</v>
      </c>
      <c r="AC13" t="s">
        <v>184</v>
      </c>
      <c r="AD13" t="s">
        <v>184</v>
      </c>
      <c r="AE13">
        <v>0</v>
      </c>
      <c r="AF13">
        <v>1</v>
      </c>
      <c r="AG13">
        <v>1</v>
      </c>
      <c r="AH13">
        <v>4</v>
      </c>
      <c r="AI13">
        <v>8419812001</v>
      </c>
      <c r="AJ13" s="12">
        <v>13.4</v>
      </c>
      <c r="AK13" s="12">
        <v>8.6</v>
      </c>
      <c r="AL13" s="12">
        <v>36.899269621412607</v>
      </c>
      <c r="AM13" s="12">
        <v>3089</v>
      </c>
      <c r="AN13">
        <f t="shared" si="3"/>
        <v>3.089</v>
      </c>
    </row>
    <row r="14" spans="1:41" x14ac:dyDescent="0.25">
      <c r="A14">
        <v>33602</v>
      </c>
      <c r="B14">
        <v>34620</v>
      </c>
      <c r="C14" t="s">
        <v>228</v>
      </c>
      <c r="D14" s="1">
        <v>41287</v>
      </c>
      <c r="E14" s="2">
        <v>2013</v>
      </c>
      <c r="F14" s="2">
        <v>1</v>
      </c>
      <c r="G14" t="s">
        <v>19</v>
      </c>
      <c r="I14" t="s">
        <v>185</v>
      </c>
      <c r="J14" t="s">
        <v>186</v>
      </c>
      <c r="K14">
        <v>7814124664</v>
      </c>
      <c r="L14" t="s">
        <v>187</v>
      </c>
      <c r="M14" t="s">
        <v>214</v>
      </c>
      <c r="N14" t="s">
        <v>39</v>
      </c>
      <c r="O14" t="s">
        <v>26</v>
      </c>
      <c r="P14" t="s">
        <v>24</v>
      </c>
      <c r="Q14" t="s">
        <v>28</v>
      </c>
      <c r="R14" t="s">
        <v>229</v>
      </c>
      <c r="S14">
        <f t="shared" si="2"/>
        <v>0</v>
      </c>
      <c r="T14" t="s">
        <v>375</v>
      </c>
      <c r="U14" t="s">
        <v>379</v>
      </c>
      <c r="V14" s="13" t="s">
        <v>349</v>
      </c>
      <c r="W14" s="13" t="s">
        <v>353</v>
      </c>
      <c r="X14" t="s">
        <v>357</v>
      </c>
      <c r="Y14" t="s">
        <v>151</v>
      </c>
      <c r="Z14" t="s">
        <v>181</v>
      </c>
      <c r="AA14" t="s">
        <v>208</v>
      </c>
      <c r="AB14" t="s">
        <v>72</v>
      </c>
      <c r="AC14" t="s">
        <v>72</v>
      </c>
      <c r="AD14" t="s">
        <v>72</v>
      </c>
      <c r="AE14">
        <v>1</v>
      </c>
      <c r="AF14">
        <v>21</v>
      </c>
      <c r="AG14">
        <v>1</v>
      </c>
      <c r="AH14">
        <v>4</v>
      </c>
      <c r="AI14">
        <v>8419812009</v>
      </c>
      <c r="AJ14" s="12">
        <v>1316</v>
      </c>
      <c r="AK14" s="12">
        <v>1127</v>
      </c>
      <c r="AL14" s="12">
        <v>36.899269621412607</v>
      </c>
      <c r="AM14" s="12">
        <v>158068.1</v>
      </c>
      <c r="AN14">
        <f t="shared" si="3"/>
        <v>158.06810000000002</v>
      </c>
    </row>
    <row r="15" spans="1:41" x14ac:dyDescent="0.25">
      <c r="A15">
        <v>33603</v>
      </c>
      <c r="B15">
        <v>34695</v>
      </c>
      <c r="C15" t="s">
        <v>230</v>
      </c>
      <c r="D15" s="1">
        <v>41283</v>
      </c>
      <c r="E15" s="2">
        <v>2013</v>
      </c>
      <c r="F15" s="2">
        <v>1</v>
      </c>
      <c r="G15" t="s">
        <v>23</v>
      </c>
      <c r="H15">
        <v>7712040126</v>
      </c>
      <c r="I15" t="s">
        <v>147</v>
      </c>
      <c r="J15" t="s">
        <v>148</v>
      </c>
      <c r="L15" t="s">
        <v>31</v>
      </c>
      <c r="M15" t="s">
        <v>193</v>
      </c>
      <c r="N15" t="s">
        <v>24</v>
      </c>
      <c r="O15" t="s">
        <v>27</v>
      </c>
      <c r="P15" t="s">
        <v>26</v>
      </c>
      <c r="Q15" t="s">
        <v>22</v>
      </c>
      <c r="R15" t="s">
        <v>204</v>
      </c>
      <c r="S15">
        <f t="shared" si="2"/>
        <v>0</v>
      </c>
      <c r="T15" t="s">
        <v>375</v>
      </c>
      <c r="U15" t="s">
        <v>379</v>
      </c>
      <c r="V15" s="13" t="s">
        <v>349</v>
      </c>
      <c r="W15" s="13" t="s">
        <v>353</v>
      </c>
      <c r="X15" t="s">
        <v>356</v>
      </c>
      <c r="Y15" t="s">
        <v>151</v>
      </c>
      <c r="Z15" t="s">
        <v>152</v>
      </c>
      <c r="AA15" t="s">
        <v>184</v>
      </c>
      <c r="AB15" t="s">
        <v>184</v>
      </c>
      <c r="AC15" t="s">
        <v>184</v>
      </c>
      <c r="AD15" t="s">
        <v>184</v>
      </c>
      <c r="AE15">
        <v>0</v>
      </c>
      <c r="AF15">
        <v>1</v>
      </c>
      <c r="AG15">
        <v>1</v>
      </c>
      <c r="AH15">
        <v>3</v>
      </c>
      <c r="AI15">
        <v>8419812001</v>
      </c>
      <c r="AJ15" s="12">
        <v>14.6</v>
      </c>
      <c r="AK15" s="12">
        <v>8.8000000000000007</v>
      </c>
      <c r="AL15" s="12">
        <v>36.899269621412607</v>
      </c>
      <c r="AM15" s="12">
        <v>8313</v>
      </c>
      <c r="AN15">
        <f t="shared" si="3"/>
        <v>8.3130000000000006</v>
      </c>
    </row>
    <row r="16" spans="1:41" x14ac:dyDescent="0.25">
      <c r="A16">
        <v>33604</v>
      </c>
      <c r="B16">
        <v>34790</v>
      </c>
      <c r="C16" t="s">
        <v>231</v>
      </c>
      <c r="D16" s="1">
        <v>41289</v>
      </c>
      <c r="E16" s="2">
        <v>2013</v>
      </c>
      <c r="F16" s="2">
        <v>1</v>
      </c>
      <c r="G16" t="s">
        <v>19</v>
      </c>
      <c r="I16" t="s">
        <v>197</v>
      </c>
      <c r="J16" t="s">
        <v>212</v>
      </c>
      <c r="K16">
        <v>7702762362</v>
      </c>
      <c r="L16" t="s">
        <v>191</v>
      </c>
      <c r="M16" t="s">
        <v>213</v>
      </c>
      <c r="N16" t="s">
        <v>25</v>
      </c>
      <c r="O16" t="s">
        <v>25</v>
      </c>
      <c r="P16" t="s">
        <v>24</v>
      </c>
      <c r="Q16" t="s">
        <v>22</v>
      </c>
      <c r="R16" t="s">
        <v>232</v>
      </c>
      <c r="S16">
        <f t="shared" si="2"/>
        <v>0</v>
      </c>
      <c r="T16" t="s">
        <v>375</v>
      </c>
      <c r="U16" t="s">
        <v>379</v>
      </c>
      <c r="V16" s="13" t="s">
        <v>349</v>
      </c>
      <c r="W16" s="13" t="s">
        <v>353</v>
      </c>
      <c r="X16" t="s">
        <v>161</v>
      </c>
      <c r="Y16" t="s">
        <v>151</v>
      </c>
      <c r="Z16" t="s">
        <v>181</v>
      </c>
      <c r="AA16" t="s">
        <v>69</v>
      </c>
      <c r="AB16" t="s">
        <v>70</v>
      </c>
      <c r="AC16" t="s">
        <v>70</v>
      </c>
      <c r="AD16" t="s">
        <v>70</v>
      </c>
      <c r="AE16">
        <v>1</v>
      </c>
      <c r="AF16">
        <v>21</v>
      </c>
      <c r="AG16">
        <v>1</v>
      </c>
      <c r="AH16">
        <v>1</v>
      </c>
      <c r="AI16">
        <v>8419812009</v>
      </c>
      <c r="AJ16" s="12">
        <v>2011</v>
      </c>
      <c r="AK16" s="12">
        <v>1895</v>
      </c>
      <c r="AL16" s="12">
        <v>36.899269621412607</v>
      </c>
      <c r="AM16" s="12">
        <v>39679</v>
      </c>
      <c r="AN16">
        <f t="shared" si="3"/>
        <v>39.679000000000002</v>
      </c>
    </row>
    <row r="17" spans="1:40" x14ac:dyDescent="0.25">
      <c r="A17">
        <v>33605</v>
      </c>
      <c r="B17">
        <v>34791</v>
      </c>
      <c r="C17" t="s">
        <v>233</v>
      </c>
      <c r="D17" s="1">
        <v>41289</v>
      </c>
      <c r="E17" s="2">
        <v>2013</v>
      </c>
      <c r="F17" s="2">
        <v>1</v>
      </c>
      <c r="G17" t="s">
        <v>19</v>
      </c>
      <c r="I17" t="s">
        <v>62</v>
      </c>
      <c r="J17" t="s">
        <v>63</v>
      </c>
      <c r="K17">
        <v>7816538290</v>
      </c>
      <c r="L17" t="s">
        <v>64</v>
      </c>
      <c r="M17" t="s">
        <v>234</v>
      </c>
      <c r="N17" t="s">
        <v>29</v>
      </c>
      <c r="O17" t="s">
        <v>34</v>
      </c>
      <c r="P17" t="s">
        <v>24</v>
      </c>
      <c r="Q17" t="s">
        <v>28</v>
      </c>
      <c r="R17" t="s">
        <v>235</v>
      </c>
      <c r="S17">
        <f t="shared" si="2"/>
        <v>0</v>
      </c>
      <c r="T17" t="s">
        <v>375</v>
      </c>
      <c r="U17" t="s">
        <v>379</v>
      </c>
      <c r="V17" s="13" t="s">
        <v>349</v>
      </c>
      <c r="W17" t="s">
        <v>372</v>
      </c>
      <c r="X17" t="s">
        <v>161</v>
      </c>
      <c r="Y17" t="s">
        <v>151</v>
      </c>
      <c r="Z17" t="s">
        <v>181</v>
      </c>
      <c r="AA17" t="s">
        <v>65</v>
      </c>
      <c r="AB17" t="s">
        <v>66</v>
      </c>
      <c r="AC17" t="s">
        <v>66</v>
      </c>
      <c r="AD17" t="s">
        <v>66</v>
      </c>
      <c r="AE17">
        <v>1</v>
      </c>
      <c r="AF17">
        <v>7</v>
      </c>
      <c r="AG17">
        <v>1</v>
      </c>
      <c r="AH17">
        <v>9</v>
      </c>
      <c r="AI17">
        <v>8419812009</v>
      </c>
      <c r="AJ17" s="12">
        <v>234.5</v>
      </c>
      <c r="AK17" s="12">
        <v>210.2</v>
      </c>
      <c r="AL17" s="12">
        <v>36.899269621412607</v>
      </c>
      <c r="AM17" s="12">
        <v>6348.16</v>
      </c>
      <c r="AN17">
        <f t="shared" si="3"/>
        <v>6.34816</v>
      </c>
    </row>
    <row r="18" spans="1:40" x14ac:dyDescent="0.25">
      <c r="A18">
        <v>33606</v>
      </c>
      <c r="B18">
        <v>34792</v>
      </c>
      <c r="C18" t="s">
        <v>236</v>
      </c>
      <c r="D18" s="1">
        <v>41288</v>
      </c>
      <c r="E18" s="2">
        <v>2013</v>
      </c>
      <c r="F18" s="2">
        <v>1</v>
      </c>
      <c r="G18" t="s">
        <v>19</v>
      </c>
      <c r="I18" t="s">
        <v>195</v>
      </c>
      <c r="J18" t="s">
        <v>196</v>
      </c>
      <c r="K18">
        <v>7725633275</v>
      </c>
      <c r="L18" t="s">
        <v>67</v>
      </c>
      <c r="M18" t="s">
        <v>68</v>
      </c>
      <c r="N18" t="s">
        <v>29</v>
      </c>
      <c r="O18" t="s">
        <v>41</v>
      </c>
      <c r="P18" t="s">
        <v>24</v>
      </c>
      <c r="Q18" t="s">
        <v>37</v>
      </c>
      <c r="R18" t="s">
        <v>237</v>
      </c>
      <c r="S18">
        <f t="shared" si="2"/>
        <v>0</v>
      </c>
      <c r="T18" t="s">
        <v>375</v>
      </c>
      <c r="U18" t="s">
        <v>379</v>
      </c>
      <c r="V18" s="13" t="s">
        <v>349</v>
      </c>
      <c r="W18" s="13" t="s">
        <v>353</v>
      </c>
      <c r="X18" t="s">
        <v>357</v>
      </c>
      <c r="Y18" t="s">
        <v>151</v>
      </c>
      <c r="Z18" t="s">
        <v>181</v>
      </c>
      <c r="AA18" t="s">
        <v>361</v>
      </c>
      <c r="AB18" t="s">
        <v>360</v>
      </c>
      <c r="AC18" t="s">
        <v>370</v>
      </c>
      <c r="AD18" t="s">
        <v>184</v>
      </c>
      <c r="AE18">
        <v>0</v>
      </c>
      <c r="AF18">
        <v>3</v>
      </c>
      <c r="AG18">
        <v>1</v>
      </c>
      <c r="AH18">
        <v>1</v>
      </c>
      <c r="AI18">
        <v>8419812009</v>
      </c>
      <c r="AJ18" s="12">
        <v>192.9</v>
      </c>
      <c r="AK18" s="12">
        <v>186</v>
      </c>
      <c r="AL18" s="12">
        <v>36.899269621412607</v>
      </c>
      <c r="AM18" s="12">
        <v>15197.98</v>
      </c>
      <c r="AN18">
        <f t="shared" si="3"/>
        <v>15.197979999999999</v>
      </c>
    </row>
    <row r="19" spans="1:40" x14ac:dyDescent="0.25">
      <c r="A19">
        <v>33607</v>
      </c>
      <c r="B19">
        <v>34975</v>
      </c>
      <c r="C19" t="s">
        <v>238</v>
      </c>
      <c r="D19" s="1">
        <v>41290</v>
      </c>
      <c r="E19" s="2">
        <v>2013</v>
      </c>
      <c r="F19" s="2">
        <v>1</v>
      </c>
      <c r="G19" t="s">
        <v>19</v>
      </c>
      <c r="I19" t="s">
        <v>239</v>
      </c>
      <c r="J19" t="s">
        <v>240</v>
      </c>
      <c r="K19">
        <v>7204087490</v>
      </c>
      <c r="L19" t="s">
        <v>60</v>
      </c>
      <c r="M19" t="s">
        <v>61</v>
      </c>
      <c r="N19" t="s">
        <v>27</v>
      </c>
      <c r="O19" t="s">
        <v>32</v>
      </c>
      <c r="P19" t="s">
        <v>24</v>
      </c>
      <c r="Q19" t="s">
        <v>28</v>
      </c>
      <c r="R19" t="s">
        <v>241</v>
      </c>
      <c r="S19">
        <f t="shared" si="2"/>
        <v>0</v>
      </c>
      <c r="T19" t="s">
        <v>375</v>
      </c>
      <c r="U19" t="s">
        <v>379</v>
      </c>
      <c r="V19" s="13" t="s">
        <v>349</v>
      </c>
      <c r="W19" s="13" t="s">
        <v>353</v>
      </c>
      <c r="X19" t="s">
        <v>161</v>
      </c>
      <c r="Y19" t="s">
        <v>151</v>
      </c>
      <c r="Z19" t="s">
        <v>152</v>
      </c>
      <c r="AA19" t="s">
        <v>362</v>
      </c>
      <c r="AB19" s="13" t="s">
        <v>362</v>
      </c>
      <c r="AC19" t="s">
        <v>362</v>
      </c>
      <c r="AD19" t="s">
        <v>184</v>
      </c>
      <c r="AE19">
        <v>0</v>
      </c>
      <c r="AF19">
        <v>1</v>
      </c>
      <c r="AG19">
        <v>1</v>
      </c>
      <c r="AH19">
        <v>1</v>
      </c>
      <c r="AI19">
        <v>8419812001</v>
      </c>
      <c r="AJ19" s="12">
        <v>11.75</v>
      </c>
      <c r="AK19" s="12">
        <v>8</v>
      </c>
      <c r="AL19" s="12">
        <v>36.899269621412607</v>
      </c>
      <c r="AM19" s="12">
        <v>5306.6</v>
      </c>
      <c r="AN19">
        <f t="shared" si="3"/>
        <v>5.3066000000000004</v>
      </c>
    </row>
    <row r="20" spans="1:40" x14ac:dyDescent="0.25">
      <c r="A20">
        <v>33608</v>
      </c>
      <c r="B20">
        <v>34976</v>
      </c>
      <c r="C20" t="s">
        <v>242</v>
      </c>
      <c r="D20" s="1">
        <v>41290</v>
      </c>
      <c r="E20" s="2">
        <v>2013</v>
      </c>
      <c r="F20" s="2">
        <v>1</v>
      </c>
      <c r="G20" t="s">
        <v>19</v>
      </c>
      <c r="I20" t="s">
        <v>86</v>
      </c>
      <c r="J20" t="s">
        <v>205</v>
      </c>
      <c r="K20">
        <v>2724137878</v>
      </c>
      <c r="L20" t="s">
        <v>199</v>
      </c>
      <c r="M20" t="s">
        <v>206</v>
      </c>
      <c r="N20" t="s">
        <v>21</v>
      </c>
      <c r="O20" t="s">
        <v>21</v>
      </c>
      <c r="P20" t="s">
        <v>24</v>
      </c>
      <c r="Q20" t="s">
        <v>37</v>
      </c>
      <c r="R20" t="s">
        <v>211</v>
      </c>
      <c r="S20">
        <f t="shared" si="2"/>
        <v>0</v>
      </c>
      <c r="T20" t="s">
        <v>375</v>
      </c>
      <c r="U20" t="s">
        <v>379</v>
      </c>
      <c r="V20" s="13" t="s">
        <v>349</v>
      </c>
      <c r="W20" s="13" t="s">
        <v>353</v>
      </c>
      <c r="X20" t="s">
        <v>357</v>
      </c>
      <c r="Y20" t="s">
        <v>151</v>
      </c>
      <c r="Z20" t="s">
        <v>181</v>
      </c>
      <c r="AA20" t="s">
        <v>207</v>
      </c>
      <c r="AB20" t="s">
        <v>97</v>
      </c>
      <c r="AC20" t="s">
        <v>84</v>
      </c>
      <c r="AD20" t="s">
        <v>84</v>
      </c>
      <c r="AE20">
        <v>1</v>
      </c>
      <c r="AF20">
        <v>8</v>
      </c>
      <c r="AG20">
        <v>1</v>
      </c>
      <c r="AH20">
        <v>2</v>
      </c>
      <c r="AI20">
        <v>8419812009</v>
      </c>
      <c r="AJ20" s="12">
        <v>341</v>
      </c>
      <c r="AK20" s="12">
        <v>272</v>
      </c>
      <c r="AL20" s="12">
        <v>36.899269621412607</v>
      </c>
      <c r="AM20" s="12">
        <v>10074.85</v>
      </c>
      <c r="AN20">
        <f t="shared" si="3"/>
        <v>10.07485</v>
      </c>
    </row>
    <row r="21" spans="1:40" x14ac:dyDescent="0.25">
      <c r="A21">
        <v>34790</v>
      </c>
      <c r="B21">
        <v>70941</v>
      </c>
      <c r="C21" t="s">
        <v>255</v>
      </c>
      <c r="D21" s="1">
        <v>41643</v>
      </c>
      <c r="E21" s="2">
        <v>2014</v>
      </c>
      <c r="F21" s="2">
        <v>1</v>
      </c>
      <c r="G21" t="s">
        <v>19</v>
      </c>
      <c r="I21" t="s">
        <v>31</v>
      </c>
      <c r="J21" t="s">
        <v>256</v>
      </c>
      <c r="K21">
        <v>1435149030</v>
      </c>
      <c r="L21" t="s">
        <v>189</v>
      </c>
      <c r="M21" t="s">
        <v>190</v>
      </c>
      <c r="N21" t="s">
        <v>26</v>
      </c>
      <c r="O21" t="s">
        <v>32</v>
      </c>
      <c r="P21" t="s">
        <v>24</v>
      </c>
      <c r="Q21" t="s">
        <v>37</v>
      </c>
      <c r="R21" t="s">
        <v>257</v>
      </c>
      <c r="S21">
        <f t="shared" ref="S21:S29" si="4">IF(ISERROR(FIND(S$1,R21,1)),0,1)</f>
        <v>0</v>
      </c>
      <c r="T21" t="s">
        <v>375</v>
      </c>
      <c r="U21" t="s">
        <v>379</v>
      </c>
      <c r="V21" t="s">
        <v>348</v>
      </c>
      <c r="W21" s="13" t="s">
        <v>372</v>
      </c>
      <c r="X21" t="s">
        <v>356</v>
      </c>
      <c r="Y21" t="s">
        <v>151</v>
      </c>
      <c r="Z21" t="s">
        <v>152</v>
      </c>
      <c r="AA21" t="s">
        <v>202</v>
      </c>
      <c r="AB21" s="13" t="s">
        <v>202</v>
      </c>
      <c r="AC21" t="s">
        <v>90</v>
      </c>
      <c r="AD21" t="s">
        <v>90</v>
      </c>
      <c r="AE21">
        <v>1</v>
      </c>
      <c r="AF21">
        <v>1</v>
      </c>
      <c r="AG21">
        <v>1</v>
      </c>
      <c r="AH21">
        <v>1</v>
      </c>
      <c r="AI21">
        <v>8419812001</v>
      </c>
      <c r="AJ21" s="12">
        <v>13.8</v>
      </c>
      <c r="AK21" s="12">
        <v>8.6</v>
      </c>
      <c r="AL21" s="12">
        <v>36.899269621412607</v>
      </c>
      <c r="AM21" s="12">
        <v>10781.11</v>
      </c>
      <c r="AN21">
        <f t="shared" ref="AN21:AN29" si="5">AM21/1000</f>
        <v>10.78111</v>
      </c>
    </row>
    <row r="22" spans="1:40" x14ac:dyDescent="0.25">
      <c r="A22">
        <v>34791</v>
      </c>
      <c r="B22">
        <v>70942</v>
      </c>
      <c r="C22" t="s">
        <v>255</v>
      </c>
      <c r="D22" s="1">
        <v>41643</v>
      </c>
      <c r="E22" s="2">
        <v>2014</v>
      </c>
      <c r="F22" s="2">
        <v>1</v>
      </c>
      <c r="G22" t="s">
        <v>19</v>
      </c>
      <c r="I22" t="s">
        <v>31</v>
      </c>
      <c r="J22" t="s">
        <v>256</v>
      </c>
      <c r="K22">
        <v>1435149030</v>
      </c>
      <c r="L22" t="s">
        <v>189</v>
      </c>
      <c r="M22" t="s">
        <v>190</v>
      </c>
      <c r="N22" t="s">
        <v>26</v>
      </c>
      <c r="O22" t="s">
        <v>34</v>
      </c>
      <c r="P22" t="s">
        <v>24</v>
      </c>
      <c r="Q22" t="s">
        <v>37</v>
      </c>
      <c r="R22" t="s">
        <v>258</v>
      </c>
      <c r="S22">
        <f t="shared" si="4"/>
        <v>0</v>
      </c>
      <c r="T22" t="s">
        <v>352</v>
      </c>
      <c r="V22" t="s">
        <v>348</v>
      </c>
      <c r="W22" s="13" t="s">
        <v>372</v>
      </c>
      <c r="X22" t="s">
        <v>356</v>
      </c>
      <c r="Y22" t="s">
        <v>151</v>
      </c>
      <c r="Z22" t="s">
        <v>152</v>
      </c>
      <c r="AA22" t="s">
        <v>246</v>
      </c>
      <c r="AB22" s="13" t="s">
        <v>246</v>
      </c>
      <c r="AC22" t="s">
        <v>90</v>
      </c>
      <c r="AD22" t="s">
        <v>90</v>
      </c>
      <c r="AE22">
        <v>1</v>
      </c>
      <c r="AF22">
        <v>1</v>
      </c>
      <c r="AG22">
        <v>1</v>
      </c>
      <c r="AH22">
        <v>2</v>
      </c>
      <c r="AI22">
        <v>8419812001</v>
      </c>
      <c r="AJ22" s="12">
        <v>12.3</v>
      </c>
      <c r="AK22" s="12">
        <v>9.6</v>
      </c>
      <c r="AL22" s="12"/>
      <c r="AM22" s="12">
        <v>6532.11</v>
      </c>
      <c r="AN22">
        <f t="shared" si="5"/>
        <v>6.5321099999999994</v>
      </c>
    </row>
    <row r="23" spans="1:40" x14ac:dyDescent="0.25">
      <c r="A23">
        <v>34792</v>
      </c>
      <c r="B23">
        <v>70952</v>
      </c>
      <c r="C23" t="s">
        <v>259</v>
      </c>
      <c r="D23" s="1">
        <v>41645</v>
      </c>
      <c r="E23" s="2">
        <v>2014</v>
      </c>
      <c r="F23" s="2">
        <v>1</v>
      </c>
      <c r="G23" t="s">
        <v>23</v>
      </c>
      <c r="H23">
        <v>7733646084</v>
      </c>
      <c r="I23" t="s">
        <v>45</v>
      </c>
      <c r="J23" t="s">
        <v>210</v>
      </c>
      <c r="L23" t="s">
        <v>251</v>
      </c>
      <c r="M23" t="s">
        <v>252</v>
      </c>
      <c r="N23" t="s">
        <v>24</v>
      </c>
      <c r="O23" t="s">
        <v>25</v>
      </c>
      <c r="P23" t="s">
        <v>32</v>
      </c>
      <c r="Q23" t="s">
        <v>22</v>
      </c>
      <c r="R23" t="s">
        <v>245</v>
      </c>
      <c r="S23">
        <f t="shared" si="4"/>
        <v>0</v>
      </c>
      <c r="T23" t="s">
        <v>375</v>
      </c>
      <c r="U23" t="s">
        <v>379</v>
      </c>
      <c r="V23" s="13" t="s">
        <v>349</v>
      </c>
      <c r="W23" s="13" t="s">
        <v>353</v>
      </c>
      <c r="X23" t="s">
        <v>356</v>
      </c>
      <c r="Y23" t="s">
        <v>151</v>
      </c>
      <c r="Z23" t="s">
        <v>152</v>
      </c>
      <c r="AA23" t="s">
        <v>244</v>
      </c>
      <c r="AB23" t="s">
        <v>244</v>
      </c>
      <c r="AC23" t="s">
        <v>244</v>
      </c>
      <c r="AD23" t="s">
        <v>184</v>
      </c>
      <c r="AE23">
        <v>0</v>
      </c>
      <c r="AF23">
        <v>1</v>
      </c>
      <c r="AG23">
        <v>1</v>
      </c>
      <c r="AH23">
        <v>1</v>
      </c>
      <c r="AI23">
        <v>8419812001</v>
      </c>
      <c r="AJ23" s="12">
        <v>14.82</v>
      </c>
      <c r="AK23" s="12">
        <v>11.08</v>
      </c>
      <c r="AL23" s="12">
        <v>36.899269621412607</v>
      </c>
      <c r="AM23" s="12">
        <v>1625</v>
      </c>
      <c r="AN23">
        <f t="shared" si="5"/>
        <v>1.625</v>
      </c>
    </row>
    <row r="24" spans="1:40" x14ac:dyDescent="0.25">
      <c r="A24">
        <v>34793</v>
      </c>
      <c r="B24">
        <v>70999</v>
      </c>
      <c r="C24" t="s">
        <v>260</v>
      </c>
      <c r="D24" s="1">
        <v>41648</v>
      </c>
      <c r="E24" s="2">
        <v>2014</v>
      </c>
      <c r="F24" s="2">
        <v>1</v>
      </c>
      <c r="G24" t="s">
        <v>19</v>
      </c>
      <c r="I24" t="s">
        <v>76</v>
      </c>
      <c r="J24" t="s">
        <v>261</v>
      </c>
      <c r="K24">
        <v>8608050754</v>
      </c>
      <c r="L24" t="s">
        <v>262</v>
      </c>
      <c r="M24" t="s">
        <v>263</v>
      </c>
      <c r="N24" t="s">
        <v>27</v>
      </c>
      <c r="O24" t="s">
        <v>32</v>
      </c>
      <c r="P24" t="s">
        <v>24</v>
      </c>
      <c r="Q24" t="s">
        <v>37</v>
      </c>
      <c r="R24" t="s">
        <v>264</v>
      </c>
      <c r="S24">
        <f t="shared" si="4"/>
        <v>0</v>
      </c>
      <c r="T24" t="s">
        <v>375</v>
      </c>
      <c r="U24" t="s">
        <v>379</v>
      </c>
      <c r="V24" t="s">
        <v>348</v>
      </c>
      <c r="W24" t="s">
        <v>353</v>
      </c>
      <c r="X24" t="s">
        <v>356</v>
      </c>
      <c r="Y24" t="s">
        <v>151</v>
      </c>
      <c r="Z24" t="s">
        <v>152</v>
      </c>
      <c r="AA24" t="s">
        <v>367</v>
      </c>
      <c r="AB24" s="13" t="s">
        <v>367</v>
      </c>
      <c r="AC24" t="s">
        <v>90</v>
      </c>
      <c r="AD24" t="s">
        <v>90</v>
      </c>
      <c r="AE24">
        <v>1</v>
      </c>
      <c r="AF24">
        <v>1</v>
      </c>
      <c r="AG24">
        <v>1</v>
      </c>
      <c r="AH24">
        <v>1</v>
      </c>
      <c r="AI24">
        <v>8419812001</v>
      </c>
      <c r="AJ24" s="12">
        <v>13.7</v>
      </c>
      <c r="AK24" s="12">
        <v>9.8000000000000007</v>
      </c>
      <c r="AL24" s="12">
        <v>36.899269621412607</v>
      </c>
      <c r="AM24" s="12">
        <v>6012.29</v>
      </c>
      <c r="AN24">
        <f t="shared" si="5"/>
        <v>6.0122900000000001</v>
      </c>
    </row>
    <row r="25" spans="1:40" x14ac:dyDescent="0.25">
      <c r="A25">
        <v>34794</v>
      </c>
      <c r="B25">
        <v>71000</v>
      </c>
      <c r="C25" t="s">
        <v>265</v>
      </c>
      <c r="D25" s="1">
        <v>41650</v>
      </c>
      <c r="E25" s="2">
        <v>2014</v>
      </c>
      <c r="F25" s="2">
        <v>1</v>
      </c>
      <c r="G25" t="s">
        <v>19</v>
      </c>
      <c r="I25" t="s">
        <v>96</v>
      </c>
      <c r="J25" t="s">
        <v>266</v>
      </c>
      <c r="K25">
        <v>7733646084</v>
      </c>
      <c r="L25" t="s">
        <v>45</v>
      </c>
      <c r="M25" t="s">
        <v>46</v>
      </c>
      <c r="N25" t="s">
        <v>27</v>
      </c>
      <c r="O25" t="s">
        <v>25</v>
      </c>
      <c r="P25" t="s">
        <v>24</v>
      </c>
      <c r="Q25" t="s">
        <v>22</v>
      </c>
      <c r="R25" t="s">
        <v>267</v>
      </c>
      <c r="S25">
        <f t="shared" si="4"/>
        <v>0</v>
      </c>
      <c r="T25" t="s">
        <v>375</v>
      </c>
      <c r="U25" t="s">
        <v>379</v>
      </c>
      <c r="V25" s="13" t="s">
        <v>349</v>
      </c>
      <c r="W25" s="13" t="s">
        <v>353</v>
      </c>
      <c r="X25" t="s">
        <v>356</v>
      </c>
      <c r="Y25" t="s">
        <v>151</v>
      </c>
      <c r="Z25" t="s">
        <v>152</v>
      </c>
      <c r="AA25" t="s">
        <v>244</v>
      </c>
      <c r="AB25" t="s">
        <v>244</v>
      </c>
      <c r="AC25" t="s">
        <v>244</v>
      </c>
      <c r="AD25" t="s">
        <v>184</v>
      </c>
      <c r="AE25">
        <v>0</v>
      </c>
      <c r="AF25">
        <v>2</v>
      </c>
      <c r="AG25">
        <v>1</v>
      </c>
      <c r="AH25">
        <v>1</v>
      </c>
      <c r="AI25">
        <v>8419812001</v>
      </c>
      <c r="AJ25" s="12">
        <v>25.1</v>
      </c>
      <c r="AK25" s="12">
        <v>22.024999999999999</v>
      </c>
      <c r="AL25" s="12">
        <v>36.899269621412607</v>
      </c>
      <c r="AM25" s="12">
        <v>7419.46</v>
      </c>
      <c r="AN25">
        <f t="shared" si="5"/>
        <v>7.4194599999999999</v>
      </c>
    </row>
    <row r="26" spans="1:40" x14ac:dyDescent="0.25">
      <c r="A26">
        <v>34795</v>
      </c>
      <c r="B26">
        <v>71001</v>
      </c>
      <c r="C26" t="s">
        <v>268</v>
      </c>
      <c r="D26" s="1">
        <v>41648</v>
      </c>
      <c r="E26" s="2">
        <v>2014</v>
      </c>
      <c r="F26" s="2">
        <v>1</v>
      </c>
      <c r="G26" t="s">
        <v>19</v>
      </c>
      <c r="I26" t="s">
        <v>57</v>
      </c>
      <c r="J26" t="s">
        <v>58</v>
      </c>
      <c r="K26">
        <v>2315153452</v>
      </c>
      <c r="L26" t="s">
        <v>54</v>
      </c>
      <c r="M26" t="s">
        <v>55</v>
      </c>
      <c r="N26" t="s">
        <v>40</v>
      </c>
      <c r="O26" t="s">
        <v>40</v>
      </c>
      <c r="P26" t="s">
        <v>24</v>
      </c>
      <c r="Q26" t="s">
        <v>20</v>
      </c>
      <c r="R26" t="s">
        <v>269</v>
      </c>
      <c r="S26">
        <f t="shared" si="4"/>
        <v>0</v>
      </c>
      <c r="T26" t="s">
        <v>375</v>
      </c>
      <c r="U26" t="s">
        <v>379</v>
      </c>
      <c r="V26" s="13" t="s">
        <v>349</v>
      </c>
      <c r="W26" s="13" t="s">
        <v>353</v>
      </c>
      <c r="X26" t="s">
        <v>161</v>
      </c>
      <c r="Y26" t="s">
        <v>151</v>
      </c>
      <c r="Z26" t="s">
        <v>181</v>
      </c>
      <c r="AA26" t="s">
        <v>365</v>
      </c>
      <c r="AB26" s="13" t="s">
        <v>365</v>
      </c>
      <c r="AC26" t="s">
        <v>365</v>
      </c>
      <c r="AD26" t="s">
        <v>184</v>
      </c>
      <c r="AE26">
        <v>0</v>
      </c>
      <c r="AF26">
        <v>28</v>
      </c>
      <c r="AG26">
        <v>1</v>
      </c>
      <c r="AH26">
        <v>33</v>
      </c>
      <c r="AI26">
        <v>8419812009</v>
      </c>
      <c r="AJ26" s="12">
        <v>191.26</v>
      </c>
      <c r="AK26" s="12">
        <v>184.08</v>
      </c>
      <c r="AL26" s="12">
        <v>36.899269621412607</v>
      </c>
      <c r="AM26" s="12">
        <v>3690.68</v>
      </c>
      <c r="AN26">
        <f t="shared" si="5"/>
        <v>3.69068</v>
      </c>
    </row>
    <row r="27" spans="1:40" x14ac:dyDescent="0.25">
      <c r="A27">
        <v>34796</v>
      </c>
      <c r="B27">
        <v>71002</v>
      </c>
      <c r="C27" t="s">
        <v>270</v>
      </c>
      <c r="D27" s="1">
        <v>41648</v>
      </c>
      <c r="E27" s="2">
        <v>2014</v>
      </c>
      <c r="F27" s="2">
        <v>1</v>
      </c>
      <c r="G27" t="s">
        <v>19</v>
      </c>
      <c r="I27" t="s">
        <v>57</v>
      </c>
      <c r="J27" t="s">
        <v>58</v>
      </c>
      <c r="K27">
        <v>2315153452</v>
      </c>
      <c r="L27" t="s">
        <v>54</v>
      </c>
      <c r="M27" t="s">
        <v>271</v>
      </c>
      <c r="N27" t="s">
        <v>40</v>
      </c>
      <c r="O27" t="s">
        <v>40</v>
      </c>
      <c r="P27" t="s">
        <v>24</v>
      </c>
      <c r="Q27" t="s">
        <v>20</v>
      </c>
      <c r="R27" t="s">
        <v>272</v>
      </c>
      <c r="S27">
        <f t="shared" si="4"/>
        <v>0</v>
      </c>
      <c r="T27" t="s">
        <v>375</v>
      </c>
      <c r="U27" t="s">
        <v>379</v>
      </c>
      <c r="V27" s="13" t="s">
        <v>349</v>
      </c>
      <c r="W27" s="13" t="s">
        <v>353</v>
      </c>
      <c r="X27" t="s">
        <v>161</v>
      </c>
      <c r="Y27" t="s">
        <v>151</v>
      </c>
      <c r="Z27" t="s">
        <v>181</v>
      </c>
      <c r="AA27" t="s">
        <v>363</v>
      </c>
      <c r="AB27" s="13" t="s">
        <v>363</v>
      </c>
      <c r="AC27" t="s">
        <v>371</v>
      </c>
      <c r="AD27" t="s">
        <v>184</v>
      </c>
      <c r="AE27">
        <v>0</v>
      </c>
      <c r="AF27">
        <v>88</v>
      </c>
      <c r="AG27">
        <v>1</v>
      </c>
      <c r="AH27">
        <v>29</v>
      </c>
      <c r="AI27">
        <v>8419812009</v>
      </c>
      <c r="AJ27" s="12">
        <v>723.63</v>
      </c>
      <c r="AK27" s="12">
        <v>705.96</v>
      </c>
      <c r="AL27" s="12">
        <v>36.899269621412607</v>
      </c>
      <c r="AM27" s="12">
        <v>14154.63</v>
      </c>
      <c r="AN27">
        <f t="shared" si="5"/>
        <v>14.154629999999999</v>
      </c>
    </row>
    <row r="28" spans="1:40" x14ac:dyDescent="0.25">
      <c r="A28">
        <v>34797</v>
      </c>
      <c r="B28">
        <v>71003</v>
      </c>
      <c r="C28" t="s">
        <v>270</v>
      </c>
      <c r="D28" s="1">
        <v>41648</v>
      </c>
      <c r="E28" s="2">
        <v>2014</v>
      </c>
      <c r="F28" s="2">
        <v>1</v>
      </c>
      <c r="G28" t="s">
        <v>19</v>
      </c>
      <c r="I28" t="s">
        <v>57</v>
      </c>
      <c r="J28" t="s">
        <v>58</v>
      </c>
      <c r="K28">
        <v>2315153452</v>
      </c>
      <c r="L28" t="s">
        <v>54</v>
      </c>
      <c r="M28" t="s">
        <v>271</v>
      </c>
      <c r="N28" t="s">
        <v>40</v>
      </c>
      <c r="O28" t="s">
        <v>25</v>
      </c>
      <c r="P28" t="s">
        <v>24</v>
      </c>
      <c r="Q28" t="s">
        <v>20</v>
      </c>
      <c r="R28" t="s">
        <v>273</v>
      </c>
      <c r="S28">
        <f t="shared" si="4"/>
        <v>0</v>
      </c>
      <c r="T28" t="s">
        <v>375</v>
      </c>
      <c r="U28" t="s">
        <v>379</v>
      </c>
      <c r="V28" s="13" t="s">
        <v>349</v>
      </c>
      <c r="W28" s="13" t="s">
        <v>353</v>
      </c>
      <c r="X28" t="s">
        <v>161</v>
      </c>
      <c r="Y28" t="s">
        <v>151</v>
      </c>
      <c r="Z28" t="s">
        <v>181</v>
      </c>
      <c r="AA28" t="s">
        <v>364</v>
      </c>
      <c r="AB28" s="13" t="s">
        <v>364</v>
      </c>
      <c r="AC28" t="s">
        <v>364</v>
      </c>
      <c r="AD28" t="s">
        <v>184</v>
      </c>
      <c r="AE28">
        <v>0</v>
      </c>
      <c r="AF28">
        <v>2</v>
      </c>
      <c r="AG28">
        <v>1</v>
      </c>
      <c r="AH28">
        <v>28</v>
      </c>
      <c r="AI28">
        <v>8419812009</v>
      </c>
      <c r="AJ28" s="12">
        <v>56.79</v>
      </c>
      <c r="AK28" s="12">
        <v>55.41</v>
      </c>
      <c r="AL28" s="12">
        <v>36.899269621412607</v>
      </c>
      <c r="AM28" s="12">
        <v>1665.08</v>
      </c>
      <c r="AN28">
        <f t="shared" si="5"/>
        <v>1.6650799999999999</v>
      </c>
    </row>
    <row r="29" spans="1:40" x14ac:dyDescent="0.25">
      <c r="A29">
        <v>34798</v>
      </c>
      <c r="B29">
        <v>71075</v>
      </c>
      <c r="C29" t="s">
        <v>274</v>
      </c>
      <c r="D29" s="1">
        <v>41649</v>
      </c>
      <c r="E29" s="2">
        <v>2014</v>
      </c>
      <c r="F29" s="2">
        <v>1</v>
      </c>
      <c r="G29" t="s">
        <v>23</v>
      </c>
      <c r="H29">
        <v>8401008386</v>
      </c>
      <c r="I29" t="s">
        <v>200</v>
      </c>
      <c r="J29" t="s">
        <v>201</v>
      </c>
      <c r="L29" t="s">
        <v>249</v>
      </c>
      <c r="M29" t="s">
        <v>275</v>
      </c>
      <c r="N29" t="s">
        <v>24</v>
      </c>
      <c r="O29" t="s">
        <v>32</v>
      </c>
      <c r="P29" t="s">
        <v>27</v>
      </c>
      <c r="Q29" t="s">
        <v>36</v>
      </c>
      <c r="R29" t="s">
        <v>276</v>
      </c>
      <c r="S29">
        <f t="shared" si="4"/>
        <v>0</v>
      </c>
      <c r="T29" t="s">
        <v>375</v>
      </c>
      <c r="U29" t="s">
        <v>379</v>
      </c>
      <c r="V29" t="s">
        <v>348</v>
      </c>
      <c r="W29" s="13" t="s">
        <v>372</v>
      </c>
      <c r="X29" t="s">
        <v>356</v>
      </c>
      <c r="Y29" t="s">
        <v>151</v>
      </c>
      <c r="Z29" t="s">
        <v>152</v>
      </c>
      <c r="AA29" t="s">
        <v>202</v>
      </c>
      <c r="AB29" s="13" t="s">
        <v>202</v>
      </c>
      <c r="AC29" t="s">
        <v>90</v>
      </c>
      <c r="AD29" t="s">
        <v>90</v>
      </c>
      <c r="AE29">
        <v>1</v>
      </c>
      <c r="AF29">
        <v>1</v>
      </c>
      <c r="AG29">
        <v>1</v>
      </c>
      <c r="AH29">
        <v>1</v>
      </c>
      <c r="AI29">
        <v>8419812001</v>
      </c>
      <c r="AJ29" s="12">
        <v>10.7</v>
      </c>
      <c r="AK29" s="12">
        <v>7.4</v>
      </c>
      <c r="AL29" s="12">
        <v>36.899269621412607</v>
      </c>
      <c r="AM29" s="12">
        <v>3204.51</v>
      </c>
      <c r="AN29">
        <f t="shared" si="5"/>
        <v>3.2045100000000004</v>
      </c>
    </row>
    <row r="30" spans="1:40" x14ac:dyDescent="0.25">
      <c r="A30">
        <v>36023</v>
      </c>
      <c r="B30">
        <v>107891</v>
      </c>
      <c r="C30" t="s">
        <v>289</v>
      </c>
      <c r="D30" s="1">
        <v>42018</v>
      </c>
      <c r="E30" s="2">
        <v>2015</v>
      </c>
      <c r="F30" s="2">
        <v>1</v>
      </c>
      <c r="G30" t="s">
        <v>23</v>
      </c>
      <c r="H30">
        <v>7733646084</v>
      </c>
      <c r="I30" t="s">
        <v>45</v>
      </c>
      <c r="J30" t="s">
        <v>101</v>
      </c>
      <c r="L30" t="s">
        <v>108</v>
      </c>
      <c r="M30" t="s">
        <v>112</v>
      </c>
      <c r="N30" t="s">
        <v>24</v>
      </c>
      <c r="O30" t="s">
        <v>98</v>
      </c>
      <c r="P30" t="s">
        <v>27</v>
      </c>
      <c r="Q30" t="s">
        <v>43</v>
      </c>
      <c r="R30" t="s">
        <v>290</v>
      </c>
      <c r="S30">
        <f t="shared" ref="S30:S36" si="6">IF(ISERROR(FIND(S$1,R30,1)),0,1)</f>
        <v>0</v>
      </c>
      <c r="T30" t="s">
        <v>375</v>
      </c>
      <c r="U30" t="s">
        <v>379</v>
      </c>
      <c r="V30" s="13" t="s">
        <v>349</v>
      </c>
      <c r="W30" s="13" t="s">
        <v>353</v>
      </c>
      <c r="X30" t="s">
        <v>356</v>
      </c>
      <c r="Y30" t="s">
        <v>151</v>
      </c>
      <c r="Z30" t="s">
        <v>152</v>
      </c>
      <c r="AA30" t="s">
        <v>244</v>
      </c>
      <c r="AB30" s="13" t="s">
        <v>244</v>
      </c>
      <c r="AC30" t="s">
        <v>244</v>
      </c>
      <c r="AD30" t="s">
        <v>184</v>
      </c>
      <c r="AE30">
        <v>0</v>
      </c>
      <c r="AF30">
        <v>1</v>
      </c>
      <c r="AG30">
        <v>1</v>
      </c>
      <c r="AH30">
        <v>2</v>
      </c>
      <c r="AI30">
        <v>8419812001</v>
      </c>
      <c r="AJ30" s="12">
        <v>12.285</v>
      </c>
      <c r="AK30" s="12">
        <v>11.045</v>
      </c>
      <c r="AL30" s="12">
        <v>36.899269621412607</v>
      </c>
      <c r="AM30" s="12">
        <v>500</v>
      </c>
      <c r="AN30">
        <f t="shared" ref="AN30:AN36" si="7">AM30/1000</f>
        <v>0.5</v>
      </c>
    </row>
    <row r="31" spans="1:40" x14ac:dyDescent="0.25">
      <c r="A31">
        <v>36024</v>
      </c>
      <c r="B31">
        <v>108081</v>
      </c>
      <c r="C31" t="s">
        <v>291</v>
      </c>
      <c r="D31" s="1">
        <v>42019</v>
      </c>
      <c r="E31" s="2">
        <v>2015</v>
      </c>
      <c r="F31" s="2">
        <v>1</v>
      </c>
      <c r="G31" t="s">
        <v>19</v>
      </c>
      <c r="I31" t="s">
        <v>31</v>
      </c>
      <c r="J31" t="s">
        <v>286</v>
      </c>
      <c r="K31">
        <v>6501161401</v>
      </c>
      <c r="L31" t="s">
        <v>277</v>
      </c>
      <c r="M31" t="s">
        <v>278</v>
      </c>
      <c r="N31" t="s">
        <v>26</v>
      </c>
      <c r="O31" t="s">
        <v>32</v>
      </c>
      <c r="P31" t="s">
        <v>24</v>
      </c>
      <c r="Q31" t="s">
        <v>37</v>
      </c>
      <c r="R31" t="s">
        <v>292</v>
      </c>
      <c r="S31">
        <f t="shared" si="6"/>
        <v>0</v>
      </c>
      <c r="T31" t="s">
        <v>375</v>
      </c>
      <c r="U31" t="s">
        <v>379</v>
      </c>
      <c r="V31" s="13" t="s">
        <v>349</v>
      </c>
      <c r="W31" s="13" t="s">
        <v>353</v>
      </c>
      <c r="X31" t="s">
        <v>356</v>
      </c>
      <c r="Y31" t="s">
        <v>151</v>
      </c>
      <c r="Z31" t="s">
        <v>152</v>
      </c>
      <c r="AA31" t="s">
        <v>293</v>
      </c>
      <c r="AB31" s="13" t="s">
        <v>293</v>
      </c>
      <c r="AC31" t="s">
        <v>90</v>
      </c>
      <c r="AD31" t="s">
        <v>90</v>
      </c>
      <c r="AE31">
        <v>1</v>
      </c>
      <c r="AF31">
        <v>1</v>
      </c>
      <c r="AG31">
        <v>1</v>
      </c>
      <c r="AH31">
        <v>1</v>
      </c>
      <c r="AI31">
        <v>8419812001</v>
      </c>
      <c r="AJ31" s="12">
        <v>13.8</v>
      </c>
      <c r="AK31" s="12">
        <v>5.5</v>
      </c>
      <c r="AL31" s="12">
        <v>36.899269621412607</v>
      </c>
      <c r="AM31" s="12">
        <v>9583.14</v>
      </c>
      <c r="AN31">
        <f t="shared" si="7"/>
        <v>9.5831400000000002</v>
      </c>
    </row>
    <row r="32" spans="1:40" x14ac:dyDescent="0.25">
      <c r="A32">
        <v>36025</v>
      </c>
      <c r="B32">
        <v>108138</v>
      </c>
      <c r="C32" t="s">
        <v>294</v>
      </c>
      <c r="D32" s="1">
        <v>42016</v>
      </c>
      <c r="E32" s="2">
        <v>2015</v>
      </c>
      <c r="F32" s="2">
        <v>1</v>
      </c>
      <c r="G32" t="s">
        <v>19</v>
      </c>
      <c r="I32" t="s">
        <v>185</v>
      </c>
      <c r="J32" t="s">
        <v>186</v>
      </c>
      <c r="K32">
        <v>7814124664</v>
      </c>
      <c r="L32" t="s">
        <v>187</v>
      </c>
      <c r="M32" t="s">
        <v>214</v>
      </c>
      <c r="N32" t="s">
        <v>39</v>
      </c>
      <c r="O32" t="s">
        <v>98</v>
      </c>
      <c r="P32" t="s">
        <v>24</v>
      </c>
      <c r="Q32" t="s">
        <v>28</v>
      </c>
      <c r="R32" t="s">
        <v>250</v>
      </c>
      <c r="S32">
        <f t="shared" si="6"/>
        <v>0</v>
      </c>
      <c r="T32" t="s">
        <v>375</v>
      </c>
      <c r="U32" t="s">
        <v>379</v>
      </c>
      <c r="V32" s="13" t="s">
        <v>349</v>
      </c>
      <c r="W32" s="13" t="s">
        <v>353</v>
      </c>
      <c r="X32" t="s">
        <v>357</v>
      </c>
      <c r="Y32" t="s">
        <v>151</v>
      </c>
      <c r="Z32" t="s">
        <v>181</v>
      </c>
      <c r="AA32" t="s">
        <v>188</v>
      </c>
      <c r="AB32" t="s">
        <v>72</v>
      </c>
      <c r="AC32" t="s">
        <v>72</v>
      </c>
      <c r="AD32" t="s">
        <v>72</v>
      </c>
      <c r="AE32">
        <v>1</v>
      </c>
      <c r="AF32">
        <v>1</v>
      </c>
      <c r="AG32">
        <v>1</v>
      </c>
      <c r="AH32">
        <v>5</v>
      </c>
      <c r="AI32">
        <v>8419812009</v>
      </c>
      <c r="AJ32" s="12">
        <v>37.200000000000003</v>
      </c>
      <c r="AK32" s="12">
        <v>37</v>
      </c>
      <c r="AL32" s="12">
        <v>36.899269621412607</v>
      </c>
      <c r="AM32" s="12">
        <v>3385.73</v>
      </c>
      <c r="AN32">
        <f t="shared" si="7"/>
        <v>3.3857300000000001</v>
      </c>
    </row>
    <row r="33" spans="1:40" x14ac:dyDescent="0.25">
      <c r="A33">
        <v>36026</v>
      </c>
      <c r="B33">
        <v>108201</v>
      </c>
      <c r="C33" t="s">
        <v>295</v>
      </c>
      <c r="D33" s="1">
        <v>42018</v>
      </c>
      <c r="E33" s="2">
        <v>2015</v>
      </c>
      <c r="F33" s="2">
        <v>1</v>
      </c>
      <c r="G33" t="s">
        <v>19</v>
      </c>
      <c r="I33" t="s">
        <v>31</v>
      </c>
      <c r="J33" t="s">
        <v>296</v>
      </c>
      <c r="K33">
        <v>6501161401</v>
      </c>
      <c r="L33" t="s">
        <v>277</v>
      </c>
      <c r="M33" t="s">
        <v>278</v>
      </c>
      <c r="N33" t="s">
        <v>26</v>
      </c>
      <c r="O33" t="s">
        <v>32</v>
      </c>
      <c r="P33" t="s">
        <v>24</v>
      </c>
      <c r="Q33" t="s">
        <v>37</v>
      </c>
      <c r="R33" t="s">
        <v>297</v>
      </c>
      <c r="S33">
        <f t="shared" si="6"/>
        <v>0</v>
      </c>
      <c r="T33" t="s">
        <v>375</v>
      </c>
      <c r="U33" t="s">
        <v>379</v>
      </c>
      <c r="V33" s="13" t="s">
        <v>349</v>
      </c>
      <c r="W33" s="13" t="s">
        <v>353</v>
      </c>
      <c r="X33" t="s">
        <v>356</v>
      </c>
      <c r="Y33" t="s">
        <v>151</v>
      </c>
      <c r="Z33" t="s">
        <v>152</v>
      </c>
      <c r="AA33" t="s">
        <v>282</v>
      </c>
      <c r="AB33" s="13" t="s">
        <v>282</v>
      </c>
      <c r="AC33" t="s">
        <v>282</v>
      </c>
      <c r="AD33" t="s">
        <v>184</v>
      </c>
      <c r="AE33">
        <v>0</v>
      </c>
      <c r="AF33">
        <v>1</v>
      </c>
      <c r="AG33">
        <v>1</v>
      </c>
      <c r="AH33">
        <v>1</v>
      </c>
      <c r="AI33">
        <v>8419812001</v>
      </c>
      <c r="AJ33" s="12">
        <v>15.8</v>
      </c>
      <c r="AK33" s="12">
        <v>5.5</v>
      </c>
      <c r="AL33" s="12">
        <v>36.899269621412607</v>
      </c>
      <c r="AM33" s="12">
        <v>11529.5</v>
      </c>
      <c r="AN33">
        <f t="shared" si="7"/>
        <v>11.529500000000001</v>
      </c>
    </row>
    <row r="34" spans="1:40" x14ac:dyDescent="0.25">
      <c r="A34">
        <v>36027</v>
      </c>
      <c r="B34">
        <v>108203</v>
      </c>
      <c r="C34" t="s">
        <v>298</v>
      </c>
      <c r="D34" s="1">
        <v>42017</v>
      </c>
      <c r="E34" s="2">
        <v>2015</v>
      </c>
      <c r="F34" s="2">
        <v>1</v>
      </c>
      <c r="G34" t="s">
        <v>23</v>
      </c>
      <c r="H34">
        <v>1435149030</v>
      </c>
      <c r="I34" t="s">
        <v>189</v>
      </c>
      <c r="J34" t="s">
        <v>192</v>
      </c>
      <c r="L34" t="s">
        <v>243</v>
      </c>
      <c r="M34" t="s">
        <v>285</v>
      </c>
      <c r="N34" t="s">
        <v>24</v>
      </c>
      <c r="O34" t="s">
        <v>98</v>
      </c>
      <c r="P34" t="s">
        <v>26</v>
      </c>
      <c r="Q34" t="s">
        <v>36</v>
      </c>
      <c r="R34" t="s">
        <v>299</v>
      </c>
      <c r="S34">
        <f t="shared" si="6"/>
        <v>0</v>
      </c>
      <c r="T34" t="s">
        <v>375</v>
      </c>
      <c r="U34" t="s">
        <v>379</v>
      </c>
      <c r="V34" t="s">
        <v>348</v>
      </c>
      <c r="W34" s="13" t="s">
        <v>372</v>
      </c>
      <c r="X34" t="s">
        <v>356</v>
      </c>
      <c r="Y34" t="s">
        <v>151</v>
      </c>
      <c r="Z34" t="s">
        <v>152</v>
      </c>
      <c r="AA34" t="s">
        <v>85</v>
      </c>
      <c r="AB34" s="13" t="s">
        <v>85</v>
      </c>
      <c r="AC34" t="s">
        <v>90</v>
      </c>
      <c r="AD34" t="s">
        <v>90</v>
      </c>
      <c r="AE34">
        <v>1</v>
      </c>
      <c r="AF34">
        <v>2</v>
      </c>
      <c r="AG34">
        <v>1</v>
      </c>
      <c r="AH34">
        <v>2</v>
      </c>
      <c r="AI34">
        <v>8419812001</v>
      </c>
      <c r="AJ34" s="12">
        <v>27.5</v>
      </c>
      <c r="AK34" s="12">
        <v>17.600000000000001</v>
      </c>
      <c r="AL34" s="12">
        <v>36.899269621412607</v>
      </c>
      <c r="AM34" s="12">
        <v>17887.400000000001</v>
      </c>
      <c r="AN34">
        <f t="shared" si="7"/>
        <v>17.887400000000003</v>
      </c>
    </row>
    <row r="35" spans="1:40" x14ac:dyDescent="0.25">
      <c r="A35">
        <v>36028</v>
      </c>
      <c r="B35">
        <v>108242</v>
      </c>
      <c r="C35" t="s">
        <v>289</v>
      </c>
      <c r="D35" s="1">
        <v>42018</v>
      </c>
      <c r="E35" s="2">
        <v>2015</v>
      </c>
      <c r="F35" s="2">
        <v>1</v>
      </c>
      <c r="G35" t="s">
        <v>23</v>
      </c>
      <c r="H35">
        <v>7733646084</v>
      </c>
      <c r="I35" t="s">
        <v>45</v>
      </c>
      <c r="J35" t="s">
        <v>101</v>
      </c>
      <c r="L35" t="s">
        <v>108</v>
      </c>
      <c r="M35" t="s">
        <v>112</v>
      </c>
      <c r="N35" t="s">
        <v>24</v>
      </c>
      <c r="O35" t="s">
        <v>98</v>
      </c>
      <c r="P35" t="s">
        <v>27</v>
      </c>
      <c r="Q35" t="s">
        <v>43</v>
      </c>
      <c r="R35" t="s">
        <v>290</v>
      </c>
      <c r="S35">
        <f t="shared" si="6"/>
        <v>0</v>
      </c>
      <c r="T35" t="s">
        <v>375</v>
      </c>
      <c r="U35" t="s">
        <v>379</v>
      </c>
      <c r="V35" t="s">
        <v>348</v>
      </c>
      <c r="W35" s="13" t="s">
        <v>372</v>
      </c>
      <c r="X35" t="s">
        <v>356</v>
      </c>
      <c r="Y35" t="s">
        <v>151</v>
      </c>
      <c r="Z35" t="s">
        <v>152</v>
      </c>
      <c r="AA35" t="s">
        <v>71</v>
      </c>
      <c r="AB35" s="13" t="s">
        <v>71</v>
      </c>
      <c r="AC35" t="s">
        <v>90</v>
      </c>
      <c r="AD35" t="s">
        <v>90</v>
      </c>
      <c r="AE35">
        <v>1</v>
      </c>
      <c r="AF35">
        <v>1</v>
      </c>
      <c r="AG35">
        <v>1</v>
      </c>
      <c r="AH35">
        <v>1</v>
      </c>
      <c r="AI35">
        <v>8419812001</v>
      </c>
      <c r="AJ35" s="12">
        <v>9.9749999999999996</v>
      </c>
      <c r="AK35" s="12">
        <v>8.7850000000000001</v>
      </c>
      <c r="AL35" s="12">
        <v>36.899269621412607</v>
      </c>
      <c r="AM35" s="12">
        <v>500</v>
      </c>
      <c r="AN35">
        <f t="shared" si="7"/>
        <v>0.5</v>
      </c>
    </row>
    <row r="36" spans="1:40" x14ac:dyDescent="0.25">
      <c r="A36">
        <v>36029</v>
      </c>
      <c r="B36">
        <v>108259</v>
      </c>
      <c r="C36" t="s">
        <v>300</v>
      </c>
      <c r="D36" s="1">
        <v>42007</v>
      </c>
      <c r="E36" s="2">
        <v>2015</v>
      </c>
      <c r="F36" s="2">
        <v>1</v>
      </c>
      <c r="G36" t="s">
        <v>23</v>
      </c>
      <c r="H36">
        <v>7733646084</v>
      </c>
      <c r="I36" t="s">
        <v>45</v>
      </c>
      <c r="J36" t="s">
        <v>101</v>
      </c>
      <c r="L36" t="s">
        <v>287</v>
      </c>
      <c r="M36" t="s">
        <v>288</v>
      </c>
      <c r="N36" t="s">
        <v>24</v>
      </c>
      <c r="O36" t="s">
        <v>98</v>
      </c>
      <c r="P36" t="s">
        <v>32</v>
      </c>
      <c r="Q36" t="s">
        <v>43</v>
      </c>
      <c r="R36" t="s">
        <v>301</v>
      </c>
      <c r="S36">
        <f t="shared" si="6"/>
        <v>0</v>
      </c>
      <c r="T36" t="s">
        <v>375</v>
      </c>
      <c r="U36" t="s">
        <v>379</v>
      </c>
      <c r="V36" s="13" t="s">
        <v>349</v>
      </c>
      <c r="W36" s="13" t="s">
        <v>353</v>
      </c>
      <c r="X36" t="s">
        <v>356</v>
      </c>
      <c r="Y36" t="s">
        <v>151</v>
      </c>
      <c r="Z36" t="s">
        <v>152</v>
      </c>
      <c r="AA36" t="s">
        <v>203</v>
      </c>
      <c r="AB36" s="13" t="s">
        <v>203</v>
      </c>
      <c r="AC36" t="s">
        <v>203</v>
      </c>
      <c r="AD36" t="s">
        <v>184</v>
      </c>
      <c r="AE36">
        <v>0</v>
      </c>
      <c r="AF36">
        <v>1</v>
      </c>
      <c r="AG36">
        <v>1</v>
      </c>
      <c r="AH36">
        <v>1</v>
      </c>
      <c r="AI36">
        <v>8419812001</v>
      </c>
      <c r="AJ36" s="12">
        <v>10.199999999999999</v>
      </c>
      <c r="AK36" s="12">
        <v>8.7750000000000004</v>
      </c>
      <c r="AL36" s="12">
        <v>36.899269621412607</v>
      </c>
      <c r="AM36" s="12">
        <v>700</v>
      </c>
      <c r="AN36">
        <f t="shared" si="7"/>
        <v>0.7</v>
      </c>
    </row>
    <row r="37" spans="1:40" x14ac:dyDescent="0.25">
      <c r="A37">
        <v>36030</v>
      </c>
      <c r="B37">
        <v>108268</v>
      </c>
      <c r="C37" t="s">
        <v>302</v>
      </c>
      <c r="D37" s="1">
        <v>42009</v>
      </c>
      <c r="E37" s="2">
        <v>2015</v>
      </c>
      <c r="F37" s="2">
        <v>1</v>
      </c>
      <c r="G37" t="s">
        <v>19</v>
      </c>
      <c r="I37" t="s">
        <v>283</v>
      </c>
      <c r="J37" t="s">
        <v>284</v>
      </c>
      <c r="K37">
        <v>7728695093</v>
      </c>
      <c r="L37" t="s">
        <v>279</v>
      </c>
      <c r="M37" t="s">
        <v>280</v>
      </c>
      <c r="N37" t="s">
        <v>34</v>
      </c>
      <c r="O37" t="s">
        <v>34</v>
      </c>
      <c r="P37" t="s">
        <v>24</v>
      </c>
      <c r="Q37" t="s">
        <v>37</v>
      </c>
      <c r="R37" t="s">
        <v>74</v>
      </c>
      <c r="S37">
        <f t="shared" ref="S37" si="8">IF(ISERROR(FIND(S$1,R37,1)),0,1)</f>
        <v>0</v>
      </c>
      <c r="T37" t="s">
        <v>375</v>
      </c>
      <c r="U37" t="s">
        <v>379</v>
      </c>
      <c r="V37" t="s">
        <v>348</v>
      </c>
      <c r="W37" s="13" t="s">
        <v>372</v>
      </c>
      <c r="X37" t="s">
        <v>161</v>
      </c>
      <c r="Y37" t="s">
        <v>151</v>
      </c>
      <c r="Z37" t="s">
        <v>152</v>
      </c>
      <c r="AA37" t="s">
        <v>71</v>
      </c>
      <c r="AB37" t="s">
        <v>71</v>
      </c>
      <c r="AC37" t="s">
        <v>90</v>
      </c>
      <c r="AD37" t="s">
        <v>90</v>
      </c>
      <c r="AE37">
        <v>1</v>
      </c>
      <c r="AF37">
        <v>2</v>
      </c>
      <c r="AG37">
        <v>1</v>
      </c>
      <c r="AH37">
        <v>1</v>
      </c>
      <c r="AI37">
        <v>8419812001</v>
      </c>
      <c r="AJ37" s="12">
        <v>27</v>
      </c>
      <c r="AK37" s="12">
        <v>20</v>
      </c>
      <c r="AL37" s="12">
        <v>36.899269621412607</v>
      </c>
      <c r="AM37" s="12">
        <v>9446</v>
      </c>
      <c r="AN37">
        <f t="shared" ref="AN37" si="9">AM37/1000</f>
        <v>9.4459999999999997</v>
      </c>
    </row>
    <row r="38" spans="1:40" x14ac:dyDescent="0.25">
      <c r="A38">
        <v>36927</v>
      </c>
      <c r="B38">
        <v>139875</v>
      </c>
      <c r="C38" t="s">
        <v>307</v>
      </c>
      <c r="D38" s="1">
        <v>42381</v>
      </c>
      <c r="E38" s="2">
        <v>2016</v>
      </c>
      <c r="F38" s="2">
        <v>1</v>
      </c>
      <c r="G38" t="s">
        <v>19</v>
      </c>
      <c r="I38" t="s">
        <v>304</v>
      </c>
      <c r="J38" t="s">
        <v>284</v>
      </c>
      <c r="K38">
        <v>7728695093</v>
      </c>
      <c r="L38" t="s">
        <v>279</v>
      </c>
      <c r="M38" t="s">
        <v>280</v>
      </c>
      <c r="N38" t="s">
        <v>34</v>
      </c>
      <c r="O38" t="s">
        <v>98</v>
      </c>
      <c r="P38" t="s">
        <v>24</v>
      </c>
      <c r="Q38" t="s">
        <v>37</v>
      </c>
      <c r="R38" t="s">
        <v>308</v>
      </c>
      <c r="S38">
        <f t="shared" ref="S38:S46" si="10">IF(ISERROR(FIND(S$1,R38,1)),0,1)</f>
        <v>0</v>
      </c>
      <c r="T38" t="s">
        <v>375</v>
      </c>
      <c r="U38" t="s">
        <v>379</v>
      </c>
      <c r="V38" t="s">
        <v>348</v>
      </c>
      <c r="W38" s="13" t="s">
        <v>372</v>
      </c>
      <c r="X38" t="s">
        <v>356</v>
      </c>
      <c r="Y38" t="s">
        <v>151</v>
      </c>
      <c r="Z38" t="s">
        <v>303</v>
      </c>
      <c r="AA38" t="s">
        <v>71</v>
      </c>
      <c r="AB38" t="s">
        <v>71</v>
      </c>
      <c r="AC38" t="s">
        <v>90</v>
      </c>
      <c r="AD38" t="s">
        <v>90</v>
      </c>
      <c r="AE38">
        <v>1</v>
      </c>
      <c r="AF38">
        <v>1</v>
      </c>
      <c r="AG38">
        <v>1</v>
      </c>
      <c r="AH38">
        <v>2</v>
      </c>
      <c r="AI38">
        <v>8419812000</v>
      </c>
      <c r="AJ38">
        <v>16.5</v>
      </c>
      <c r="AK38">
        <v>9.4</v>
      </c>
      <c r="AL38" s="12">
        <v>36.899269621412607</v>
      </c>
      <c r="AM38">
        <v>5099.33</v>
      </c>
      <c r="AN38">
        <f t="shared" ref="AN38:AN46" si="11">AM38/1000</f>
        <v>5.0993300000000001</v>
      </c>
    </row>
    <row r="39" spans="1:40" x14ac:dyDescent="0.25">
      <c r="A39">
        <v>36928</v>
      </c>
      <c r="B39">
        <v>139907</v>
      </c>
      <c r="C39" t="s">
        <v>309</v>
      </c>
      <c r="D39" s="1">
        <v>42381</v>
      </c>
      <c r="E39" s="2">
        <v>2016</v>
      </c>
      <c r="F39" s="2">
        <v>1</v>
      </c>
      <c r="G39" t="s">
        <v>19</v>
      </c>
      <c r="I39" t="s">
        <v>31</v>
      </c>
      <c r="J39" t="s">
        <v>286</v>
      </c>
      <c r="K39">
        <v>6501161401</v>
      </c>
      <c r="L39" t="s">
        <v>305</v>
      </c>
      <c r="M39" t="s">
        <v>306</v>
      </c>
      <c r="N39" t="s">
        <v>26</v>
      </c>
      <c r="O39" t="s">
        <v>32</v>
      </c>
      <c r="P39" t="s">
        <v>24</v>
      </c>
      <c r="Q39" t="s">
        <v>22</v>
      </c>
      <c r="R39" t="s">
        <v>310</v>
      </c>
      <c r="S39">
        <f t="shared" si="10"/>
        <v>0</v>
      </c>
      <c r="T39" t="s">
        <v>375</v>
      </c>
      <c r="U39" t="s">
        <v>379</v>
      </c>
      <c r="V39" s="13" t="s">
        <v>349</v>
      </c>
      <c r="W39" s="13" t="s">
        <v>353</v>
      </c>
      <c r="X39" t="s">
        <v>356</v>
      </c>
      <c r="Y39" t="s">
        <v>151</v>
      </c>
      <c r="Z39" t="s">
        <v>303</v>
      </c>
      <c r="AA39" t="s">
        <v>293</v>
      </c>
      <c r="AB39" s="13" t="s">
        <v>293</v>
      </c>
      <c r="AC39" t="s">
        <v>90</v>
      </c>
      <c r="AD39" t="s">
        <v>90</v>
      </c>
      <c r="AE39">
        <v>1</v>
      </c>
      <c r="AF39">
        <v>1</v>
      </c>
      <c r="AG39">
        <v>1</v>
      </c>
      <c r="AH39">
        <v>1</v>
      </c>
      <c r="AI39">
        <v>8419812000</v>
      </c>
      <c r="AJ39">
        <v>9.6999999999999993</v>
      </c>
      <c r="AK39">
        <v>7.7</v>
      </c>
      <c r="AL39" s="12">
        <v>36.899269621412607</v>
      </c>
      <c r="AM39">
        <v>10114.42</v>
      </c>
      <c r="AN39">
        <f t="shared" si="11"/>
        <v>10.114420000000001</v>
      </c>
    </row>
    <row r="40" spans="1:40" x14ac:dyDescent="0.25">
      <c r="A40">
        <v>36929</v>
      </c>
      <c r="B40">
        <v>139909</v>
      </c>
      <c r="C40" t="s">
        <v>311</v>
      </c>
      <c r="D40" s="1">
        <v>42383</v>
      </c>
      <c r="E40" s="2">
        <v>2016</v>
      </c>
      <c r="F40" s="2">
        <v>1</v>
      </c>
      <c r="G40" t="s">
        <v>19</v>
      </c>
      <c r="I40" t="s">
        <v>312</v>
      </c>
      <c r="J40" t="s">
        <v>313</v>
      </c>
      <c r="K40">
        <v>7723840678</v>
      </c>
      <c r="L40" t="s">
        <v>314</v>
      </c>
      <c r="M40" t="s">
        <v>315</v>
      </c>
      <c r="N40" t="s">
        <v>26</v>
      </c>
      <c r="O40" t="s">
        <v>98</v>
      </c>
      <c r="P40" t="s">
        <v>24</v>
      </c>
      <c r="Q40" t="s">
        <v>37</v>
      </c>
      <c r="R40" t="s">
        <v>316</v>
      </c>
      <c r="S40">
        <f t="shared" si="10"/>
        <v>0</v>
      </c>
      <c r="T40" t="s">
        <v>375</v>
      </c>
      <c r="U40" t="s">
        <v>379</v>
      </c>
      <c r="V40" t="s">
        <v>348</v>
      </c>
      <c r="W40" t="s">
        <v>353</v>
      </c>
      <c r="X40" t="s">
        <v>356</v>
      </c>
      <c r="Y40" t="s">
        <v>151</v>
      </c>
      <c r="Z40" t="s">
        <v>303</v>
      </c>
      <c r="AA40" t="s">
        <v>88</v>
      </c>
      <c r="AB40" t="s">
        <v>71</v>
      </c>
      <c r="AC40" t="s">
        <v>90</v>
      </c>
      <c r="AD40" t="s">
        <v>90</v>
      </c>
      <c r="AE40">
        <v>1</v>
      </c>
      <c r="AF40">
        <v>2</v>
      </c>
      <c r="AG40">
        <v>1</v>
      </c>
      <c r="AH40">
        <v>1</v>
      </c>
      <c r="AI40">
        <v>8419812000</v>
      </c>
      <c r="AJ40">
        <v>27.48</v>
      </c>
      <c r="AK40">
        <v>23.2</v>
      </c>
      <c r="AL40" s="12">
        <v>36.899269621412607</v>
      </c>
      <c r="AM40">
        <v>1555.7</v>
      </c>
      <c r="AN40">
        <f t="shared" si="11"/>
        <v>1.5557000000000001</v>
      </c>
    </row>
    <row r="41" spans="1:40" x14ac:dyDescent="0.25">
      <c r="A41">
        <v>36930</v>
      </c>
      <c r="B41">
        <v>139917</v>
      </c>
      <c r="C41" t="s">
        <v>317</v>
      </c>
      <c r="D41" s="1">
        <v>42375</v>
      </c>
      <c r="E41" s="2">
        <v>2016</v>
      </c>
      <c r="F41" s="2">
        <v>1</v>
      </c>
      <c r="G41" t="s">
        <v>19</v>
      </c>
      <c r="I41" t="s">
        <v>31</v>
      </c>
      <c r="J41" t="s">
        <v>286</v>
      </c>
      <c r="K41">
        <v>6501161401</v>
      </c>
      <c r="L41" t="s">
        <v>305</v>
      </c>
      <c r="M41" t="s">
        <v>306</v>
      </c>
      <c r="N41" t="s">
        <v>26</v>
      </c>
      <c r="O41" t="s">
        <v>32</v>
      </c>
      <c r="P41" t="s">
        <v>24</v>
      </c>
      <c r="Q41" t="s">
        <v>22</v>
      </c>
      <c r="R41" t="s">
        <v>318</v>
      </c>
      <c r="S41">
        <f t="shared" si="10"/>
        <v>0</v>
      </c>
      <c r="T41" t="s">
        <v>375</v>
      </c>
      <c r="U41" t="s">
        <v>379</v>
      </c>
      <c r="V41" t="s">
        <v>348</v>
      </c>
      <c r="W41" s="13" t="s">
        <v>372</v>
      </c>
      <c r="X41" t="s">
        <v>356</v>
      </c>
      <c r="Y41" t="s">
        <v>151</v>
      </c>
      <c r="Z41" t="s">
        <v>303</v>
      </c>
      <c r="AA41" t="s">
        <v>71</v>
      </c>
      <c r="AB41" s="13" t="s">
        <v>71</v>
      </c>
      <c r="AC41" t="s">
        <v>90</v>
      </c>
      <c r="AD41" t="s">
        <v>90</v>
      </c>
      <c r="AE41">
        <v>1</v>
      </c>
      <c r="AF41">
        <v>1</v>
      </c>
      <c r="AG41">
        <v>1</v>
      </c>
      <c r="AH41">
        <v>1</v>
      </c>
      <c r="AI41">
        <v>8419812000</v>
      </c>
      <c r="AJ41">
        <v>9.6999999999999993</v>
      </c>
      <c r="AK41">
        <v>8.9</v>
      </c>
      <c r="AL41" s="12">
        <v>36.899269621412607</v>
      </c>
      <c r="AM41">
        <v>9218.99</v>
      </c>
      <c r="AN41">
        <f t="shared" si="11"/>
        <v>9.2189899999999998</v>
      </c>
    </row>
    <row r="42" spans="1:40" x14ac:dyDescent="0.25">
      <c r="A42">
        <v>36931</v>
      </c>
      <c r="B42">
        <v>139924</v>
      </c>
      <c r="C42" t="s">
        <v>319</v>
      </c>
      <c r="D42" s="1">
        <v>42382</v>
      </c>
      <c r="E42" s="2">
        <v>2016</v>
      </c>
      <c r="F42" s="2">
        <v>1</v>
      </c>
      <c r="G42" t="s">
        <v>19</v>
      </c>
      <c r="I42" t="s">
        <v>320</v>
      </c>
      <c r="J42" t="s">
        <v>321</v>
      </c>
      <c r="K42">
        <v>5638057840</v>
      </c>
      <c r="L42" t="s">
        <v>322</v>
      </c>
      <c r="M42" t="s">
        <v>323</v>
      </c>
      <c r="N42" t="s">
        <v>27</v>
      </c>
      <c r="O42" t="s">
        <v>32</v>
      </c>
      <c r="P42" t="s">
        <v>24</v>
      </c>
      <c r="Q42" t="s">
        <v>22</v>
      </c>
      <c r="R42" t="s">
        <v>324</v>
      </c>
      <c r="S42">
        <f t="shared" si="10"/>
        <v>0</v>
      </c>
      <c r="T42" t="s">
        <v>375</v>
      </c>
      <c r="U42" t="s">
        <v>379</v>
      </c>
      <c r="V42" t="s">
        <v>348</v>
      </c>
      <c r="W42" s="13" t="s">
        <v>372</v>
      </c>
      <c r="X42" t="s">
        <v>356</v>
      </c>
      <c r="Y42" t="s">
        <v>151</v>
      </c>
      <c r="Z42" t="s">
        <v>303</v>
      </c>
      <c r="AA42" t="s">
        <v>82</v>
      </c>
      <c r="AB42" s="13" t="s">
        <v>82</v>
      </c>
      <c r="AC42" t="s">
        <v>90</v>
      </c>
      <c r="AD42" t="s">
        <v>90</v>
      </c>
      <c r="AE42">
        <v>1</v>
      </c>
      <c r="AF42">
        <v>1</v>
      </c>
      <c r="AG42">
        <v>1</v>
      </c>
      <c r="AH42">
        <v>1</v>
      </c>
      <c r="AI42">
        <v>8419812000</v>
      </c>
      <c r="AJ42">
        <v>11</v>
      </c>
      <c r="AK42">
        <v>8.6</v>
      </c>
      <c r="AL42" s="12">
        <v>36.899269621412607</v>
      </c>
      <c r="AM42">
        <v>5170.33</v>
      </c>
      <c r="AN42">
        <f t="shared" si="11"/>
        <v>5.1703299999999999</v>
      </c>
    </row>
    <row r="43" spans="1:40" x14ac:dyDescent="0.25">
      <c r="A43">
        <v>36932</v>
      </c>
      <c r="B43">
        <v>139999</v>
      </c>
      <c r="C43" t="s">
        <v>325</v>
      </c>
      <c r="D43" s="1">
        <v>42383</v>
      </c>
      <c r="E43" s="2">
        <v>2016</v>
      </c>
      <c r="F43" s="2">
        <v>1</v>
      </c>
      <c r="G43" t="s">
        <v>19</v>
      </c>
      <c r="I43" t="s">
        <v>185</v>
      </c>
      <c r="J43" t="s">
        <v>186</v>
      </c>
      <c r="K43">
        <v>7814124664</v>
      </c>
      <c r="L43" t="s">
        <v>187</v>
      </c>
      <c r="M43" t="s">
        <v>214</v>
      </c>
      <c r="N43" t="s">
        <v>39</v>
      </c>
      <c r="O43" t="s">
        <v>98</v>
      </c>
      <c r="P43" t="s">
        <v>24</v>
      </c>
      <c r="Q43" t="s">
        <v>28</v>
      </c>
      <c r="R43" t="s">
        <v>326</v>
      </c>
      <c r="S43">
        <f t="shared" si="10"/>
        <v>0</v>
      </c>
      <c r="T43" t="s">
        <v>375</v>
      </c>
      <c r="U43" t="s">
        <v>379</v>
      </c>
      <c r="V43" s="13" t="s">
        <v>349</v>
      </c>
      <c r="W43" s="13" t="s">
        <v>353</v>
      </c>
      <c r="X43" t="s">
        <v>357</v>
      </c>
      <c r="Y43" t="s">
        <v>151</v>
      </c>
      <c r="Z43" t="s">
        <v>303</v>
      </c>
      <c r="AA43" t="s">
        <v>188</v>
      </c>
      <c r="AB43" t="s">
        <v>72</v>
      </c>
      <c r="AC43" t="s">
        <v>72</v>
      </c>
      <c r="AD43" t="s">
        <v>72</v>
      </c>
      <c r="AE43">
        <v>1</v>
      </c>
      <c r="AF43">
        <v>1</v>
      </c>
      <c r="AG43">
        <v>1</v>
      </c>
      <c r="AH43">
        <v>8</v>
      </c>
      <c r="AI43">
        <v>8419812000</v>
      </c>
      <c r="AJ43">
        <v>37</v>
      </c>
      <c r="AK43">
        <v>36</v>
      </c>
      <c r="AL43" s="12">
        <v>36.899269621412607</v>
      </c>
      <c r="AM43">
        <v>5303.27</v>
      </c>
      <c r="AN43">
        <f t="shared" si="11"/>
        <v>5.3032700000000004</v>
      </c>
    </row>
    <row r="44" spans="1:40" x14ac:dyDescent="0.25">
      <c r="A44">
        <v>36933</v>
      </c>
      <c r="B44">
        <v>140083</v>
      </c>
      <c r="C44" t="s">
        <v>307</v>
      </c>
      <c r="D44" s="1">
        <v>42381</v>
      </c>
      <c r="E44" s="2">
        <v>2016</v>
      </c>
      <c r="F44" s="2">
        <v>1</v>
      </c>
      <c r="G44" t="s">
        <v>19</v>
      </c>
      <c r="I44" t="s">
        <v>304</v>
      </c>
      <c r="J44" t="s">
        <v>284</v>
      </c>
      <c r="K44">
        <v>7728695093</v>
      </c>
      <c r="L44" t="s">
        <v>279</v>
      </c>
      <c r="M44" t="s">
        <v>280</v>
      </c>
      <c r="N44" t="s">
        <v>34</v>
      </c>
      <c r="O44" t="s">
        <v>98</v>
      </c>
      <c r="P44" t="s">
        <v>24</v>
      </c>
      <c r="Q44" t="s">
        <v>37</v>
      </c>
      <c r="R44" t="s">
        <v>327</v>
      </c>
      <c r="S44">
        <f t="shared" si="10"/>
        <v>0</v>
      </c>
      <c r="T44" t="s">
        <v>375</v>
      </c>
      <c r="U44" t="s">
        <v>379</v>
      </c>
      <c r="V44" s="13" t="s">
        <v>349</v>
      </c>
      <c r="W44" s="13" t="s">
        <v>353</v>
      </c>
      <c r="X44" t="s">
        <v>356</v>
      </c>
      <c r="Y44" t="s">
        <v>151</v>
      </c>
      <c r="Z44" t="s">
        <v>303</v>
      </c>
      <c r="AA44" t="s">
        <v>281</v>
      </c>
      <c r="AB44" t="s">
        <v>281</v>
      </c>
      <c r="AC44" t="s">
        <v>281</v>
      </c>
      <c r="AD44" t="s">
        <v>184</v>
      </c>
      <c r="AE44">
        <v>0</v>
      </c>
      <c r="AF44">
        <v>1</v>
      </c>
      <c r="AG44">
        <v>1</v>
      </c>
      <c r="AH44">
        <v>1</v>
      </c>
      <c r="AI44">
        <v>8419812000</v>
      </c>
      <c r="AJ44">
        <v>11</v>
      </c>
      <c r="AK44">
        <v>8.15</v>
      </c>
      <c r="AL44" s="12">
        <v>36.899269621412607</v>
      </c>
      <c r="AM44">
        <v>5035</v>
      </c>
      <c r="AN44">
        <f t="shared" si="11"/>
        <v>5.0350000000000001</v>
      </c>
    </row>
    <row r="45" spans="1:40" x14ac:dyDescent="0.25">
      <c r="A45">
        <v>36934</v>
      </c>
      <c r="B45">
        <v>140094</v>
      </c>
      <c r="C45" t="s">
        <v>328</v>
      </c>
      <c r="D45" s="1">
        <v>42386</v>
      </c>
      <c r="E45" s="2">
        <v>2016</v>
      </c>
      <c r="F45" s="2">
        <v>1</v>
      </c>
      <c r="G45" t="s">
        <v>19</v>
      </c>
      <c r="I45" t="s">
        <v>329</v>
      </c>
      <c r="J45" t="s">
        <v>330</v>
      </c>
      <c r="K45">
        <v>8401008386</v>
      </c>
      <c r="L45" t="s">
        <v>198</v>
      </c>
      <c r="M45" t="s">
        <v>218</v>
      </c>
      <c r="N45" t="s">
        <v>32</v>
      </c>
      <c r="O45" t="s">
        <v>32</v>
      </c>
      <c r="P45" t="s">
        <v>24</v>
      </c>
      <c r="Q45" t="s">
        <v>37</v>
      </c>
      <c r="R45" t="s">
        <v>331</v>
      </c>
      <c r="S45">
        <f t="shared" si="10"/>
        <v>0</v>
      </c>
      <c r="T45" t="s">
        <v>375</v>
      </c>
      <c r="U45" t="s">
        <v>379</v>
      </c>
      <c r="V45" t="s">
        <v>348</v>
      </c>
      <c r="W45" t="s">
        <v>353</v>
      </c>
      <c r="X45" t="s">
        <v>356</v>
      </c>
      <c r="Y45" t="s">
        <v>151</v>
      </c>
      <c r="Z45" t="s">
        <v>303</v>
      </c>
      <c r="AA45" t="s">
        <v>88</v>
      </c>
      <c r="AB45" s="13" t="s">
        <v>88</v>
      </c>
      <c r="AC45" t="s">
        <v>90</v>
      </c>
      <c r="AD45" t="s">
        <v>90</v>
      </c>
      <c r="AE45">
        <v>1</v>
      </c>
      <c r="AF45">
        <v>1</v>
      </c>
      <c r="AG45">
        <v>1</v>
      </c>
      <c r="AH45">
        <v>1</v>
      </c>
      <c r="AI45">
        <v>8419812000</v>
      </c>
      <c r="AJ45">
        <v>9.4380000000000006</v>
      </c>
      <c r="AK45">
        <v>8.4</v>
      </c>
      <c r="AL45" s="12">
        <v>36.899269621412607</v>
      </c>
      <c r="AM45">
        <v>3066.85</v>
      </c>
      <c r="AN45">
        <f t="shared" si="11"/>
        <v>3.0668500000000001</v>
      </c>
    </row>
    <row r="46" spans="1:40" x14ac:dyDescent="0.25">
      <c r="A46">
        <v>36935</v>
      </c>
      <c r="B46">
        <v>140101</v>
      </c>
      <c r="C46" t="s">
        <v>332</v>
      </c>
      <c r="D46" s="1">
        <v>42388</v>
      </c>
      <c r="E46" s="2">
        <v>2016</v>
      </c>
      <c r="F46" s="2">
        <v>1</v>
      </c>
      <c r="G46" t="s">
        <v>23</v>
      </c>
      <c r="H46">
        <v>8401008386</v>
      </c>
      <c r="I46" t="s">
        <v>198</v>
      </c>
      <c r="J46" t="s">
        <v>201</v>
      </c>
      <c r="L46" t="s">
        <v>333</v>
      </c>
      <c r="M46" t="s">
        <v>334</v>
      </c>
      <c r="N46" t="s">
        <v>24</v>
      </c>
      <c r="O46" t="s">
        <v>32</v>
      </c>
      <c r="P46" t="s">
        <v>27</v>
      </c>
      <c r="Q46" t="s">
        <v>36</v>
      </c>
      <c r="R46" t="s">
        <v>335</v>
      </c>
      <c r="S46">
        <f t="shared" si="10"/>
        <v>0</v>
      </c>
      <c r="T46" t="s">
        <v>375</v>
      </c>
      <c r="U46" t="s">
        <v>379</v>
      </c>
      <c r="V46" t="s">
        <v>348</v>
      </c>
      <c r="W46" t="s">
        <v>353</v>
      </c>
      <c r="X46" t="s">
        <v>356</v>
      </c>
      <c r="Y46" t="s">
        <v>151</v>
      </c>
      <c r="Z46" t="s">
        <v>303</v>
      </c>
      <c r="AA46" t="s">
        <v>88</v>
      </c>
      <c r="AB46" s="13" t="s">
        <v>88</v>
      </c>
      <c r="AC46" t="s">
        <v>90</v>
      </c>
      <c r="AD46" t="s">
        <v>90</v>
      </c>
      <c r="AE46">
        <v>1</v>
      </c>
      <c r="AF46">
        <v>1</v>
      </c>
      <c r="AG46">
        <v>1</v>
      </c>
      <c r="AH46">
        <v>1</v>
      </c>
      <c r="AI46">
        <v>8419812000</v>
      </c>
      <c r="AJ46">
        <v>10</v>
      </c>
      <c r="AK46">
        <v>8.4</v>
      </c>
      <c r="AL46" s="12">
        <v>36.899269621412607</v>
      </c>
      <c r="AM46">
        <v>2036.11</v>
      </c>
      <c r="AN46">
        <f t="shared" si="11"/>
        <v>2.0361099999999999</v>
      </c>
    </row>
    <row r="47" spans="1:40" x14ac:dyDescent="0.25">
      <c r="A47">
        <v>38072</v>
      </c>
      <c r="B47">
        <v>171220</v>
      </c>
      <c r="C47" t="s">
        <v>339</v>
      </c>
      <c r="D47" s="1">
        <v>42744</v>
      </c>
      <c r="E47" s="2">
        <v>2017</v>
      </c>
      <c r="F47" s="2">
        <v>1</v>
      </c>
      <c r="G47" t="s">
        <v>19</v>
      </c>
      <c r="I47" t="s">
        <v>248</v>
      </c>
      <c r="J47" t="s">
        <v>253</v>
      </c>
      <c r="K47">
        <v>4025435089</v>
      </c>
      <c r="L47" t="s">
        <v>247</v>
      </c>
      <c r="M47" t="s">
        <v>254</v>
      </c>
      <c r="N47" t="s">
        <v>35</v>
      </c>
      <c r="O47" t="s">
        <v>34</v>
      </c>
      <c r="P47" t="s">
        <v>24</v>
      </c>
      <c r="Q47" t="s">
        <v>28</v>
      </c>
      <c r="R47" t="s">
        <v>340</v>
      </c>
      <c r="S47">
        <f t="shared" ref="S47:S49" si="12">IF(ISERROR(FIND(S$1,R47,1)),0,1)</f>
        <v>0</v>
      </c>
      <c r="T47" t="s">
        <v>375</v>
      </c>
      <c r="U47" t="s">
        <v>379</v>
      </c>
      <c r="V47" t="s">
        <v>348</v>
      </c>
      <c r="W47" s="13" t="s">
        <v>372</v>
      </c>
      <c r="X47" t="s">
        <v>356</v>
      </c>
      <c r="Y47" t="s">
        <v>151</v>
      </c>
      <c r="Z47" t="s">
        <v>303</v>
      </c>
      <c r="AA47" t="s">
        <v>71</v>
      </c>
      <c r="AB47" s="13" t="s">
        <v>71</v>
      </c>
      <c r="AC47" t="s">
        <v>90</v>
      </c>
      <c r="AD47" t="s">
        <v>90</v>
      </c>
      <c r="AE47">
        <v>1</v>
      </c>
      <c r="AF47">
        <v>3</v>
      </c>
      <c r="AG47">
        <v>1</v>
      </c>
      <c r="AH47">
        <v>1</v>
      </c>
      <c r="AI47">
        <v>8419812000</v>
      </c>
      <c r="AJ47">
        <v>54</v>
      </c>
      <c r="AK47">
        <v>54</v>
      </c>
      <c r="AL47" s="12">
        <v>36.899269621412607</v>
      </c>
      <c r="AM47">
        <v>4196.01</v>
      </c>
      <c r="AN47">
        <f t="shared" ref="AN47:AN49" si="13">AM47/1000</f>
        <v>4.1960100000000002</v>
      </c>
    </row>
    <row r="48" spans="1:40" x14ac:dyDescent="0.25">
      <c r="A48">
        <v>38073</v>
      </c>
      <c r="B48">
        <v>171227</v>
      </c>
      <c r="C48" t="s">
        <v>341</v>
      </c>
      <c r="D48" s="1">
        <v>42739</v>
      </c>
      <c r="E48" s="2">
        <v>2017</v>
      </c>
      <c r="F48" s="2">
        <v>1</v>
      </c>
      <c r="G48" t="s">
        <v>23</v>
      </c>
      <c r="H48">
        <v>7712040126</v>
      </c>
      <c r="I48" t="s">
        <v>336</v>
      </c>
      <c r="J48" t="s">
        <v>148</v>
      </c>
      <c r="L48" t="s">
        <v>337</v>
      </c>
      <c r="M48" t="s">
        <v>338</v>
      </c>
      <c r="N48" t="s">
        <v>24</v>
      </c>
      <c r="O48" t="s">
        <v>26</v>
      </c>
      <c r="P48" t="s">
        <v>30</v>
      </c>
      <c r="Q48" t="s">
        <v>33</v>
      </c>
      <c r="R48" t="s">
        <v>342</v>
      </c>
      <c r="S48">
        <f t="shared" si="12"/>
        <v>0</v>
      </c>
      <c r="T48" t="s">
        <v>375</v>
      </c>
      <c r="U48" t="s">
        <v>379</v>
      </c>
      <c r="V48" s="13" t="s">
        <v>349</v>
      </c>
      <c r="W48" s="13" t="s">
        <v>353</v>
      </c>
      <c r="X48" t="s">
        <v>161</v>
      </c>
      <c r="Y48" t="s">
        <v>151</v>
      </c>
      <c r="Z48" t="s">
        <v>303</v>
      </c>
      <c r="AA48" t="s">
        <v>87</v>
      </c>
      <c r="AB48" s="13" t="s">
        <v>87</v>
      </c>
      <c r="AC48" t="s">
        <v>89</v>
      </c>
      <c r="AD48" t="s">
        <v>89</v>
      </c>
      <c r="AE48">
        <v>1</v>
      </c>
      <c r="AF48">
        <v>1</v>
      </c>
      <c r="AG48">
        <v>1</v>
      </c>
      <c r="AH48">
        <v>1</v>
      </c>
      <c r="AI48">
        <v>8419812000</v>
      </c>
      <c r="AJ48">
        <v>10.199999999999999</v>
      </c>
      <c r="AK48">
        <v>8</v>
      </c>
      <c r="AL48" s="12">
        <v>36.899269621412607</v>
      </c>
      <c r="AM48">
        <v>6386.74</v>
      </c>
      <c r="AN48">
        <f t="shared" si="13"/>
        <v>6.3867399999999996</v>
      </c>
    </row>
    <row r="49" spans="1:40" x14ac:dyDescent="0.25">
      <c r="A49">
        <v>38074</v>
      </c>
      <c r="B49">
        <v>171232</v>
      </c>
      <c r="C49" t="s">
        <v>343</v>
      </c>
      <c r="D49" s="1">
        <v>42737</v>
      </c>
      <c r="E49" s="2">
        <v>2017</v>
      </c>
      <c r="F49" s="2">
        <v>1</v>
      </c>
      <c r="G49" t="s">
        <v>19</v>
      </c>
      <c r="I49" t="s">
        <v>344</v>
      </c>
      <c r="J49" t="s">
        <v>345</v>
      </c>
      <c r="K49">
        <v>7810814522</v>
      </c>
      <c r="L49" t="s">
        <v>120</v>
      </c>
      <c r="M49" t="s">
        <v>121</v>
      </c>
      <c r="N49" t="s">
        <v>115</v>
      </c>
      <c r="O49" t="s">
        <v>25</v>
      </c>
      <c r="P49" t="s">
        <v>24</v>
      </c>
      <c r="Q49" t="s">
        <v>22</v>
      </c>
      <c r="R49" t="s">
        <v>346</v>
      </c>
      <c r="S49">
        <f t="shared" si="12"/>
        <v>0</v>
      </c>
      <c r="T49" t="s">
        <v>375</v>
      </c>
      <c r="U49" t="s">
        <v>379</v>
      </c>
      <c r="V49" s="13" t="s">
        <v>349</v>
      </c>
      <c r="W49" s="13" t="s">
        <v>353</v>
      </c>
      <c r="X49" t="s">
        <v>161</v>
      </c>
      <c r="Y49" t="s">
        <v>151</v>
      </c>
      <c r="Z49" t="s">
        <v>303</v>
      </c>
      <c r="AA49" t="s">
        <v>347</v>
      </c>
      <c r="AB49" s="13" t="s">
        <v>347</v>
      </c>
      <c r="AC49" t="s">
        <v>347</v>
      </c>
      <c r="AD49" t="s">
        <v>184</v>
      </c>
      <c r="AE49">
        <v>0</v>
      </c>
      <c r="AF49">
        <v>1</v>
      </c>
      <c r="AG49">
        <v>1</v>
      </c>
      <c r="AH49">
        <v>1</v>
      </c>
      <c r="AI49">
        <v>8419812000</v>
      </c>
      <c r="AJ49">
        <v>16.8</v>
      </c>
      <c r="AK49">
        <v>12.3</v>
      </c>
      <c r="AL49" s="12">
        <v>36.899269621412607</v>
      </c>
      <c r="AM49">
        <v>7887.14</v>
      </c>
      <c r="AN49">
        <f t="shared" si="13"/>
        <v>7.8871400000000005</v>
      </c>
    </row>
    <row r="50" spans="1:40" x14ac:dyDescent="0.25">
      <c r="A50">
        <v>26014</v>
      </c>
      <c r="B50">
        <v>882131</v>
      </c>
      <c r="C50" t="s">
        <v>132</v>
      </c>
      <c r="D50" s="1">
        <v>42746</v>
      </c>
      <c r="E50" s="2">
        <v>2017</v>
      </c>
      <c r="F50" s="2">
        <v>1</v>
      </c>
      <c r="G50" t="s">
        <v>23</v>
      </c>
      <c r="H50">
        <v>7204002873</v>
      </c>
      <c r="I50" t="s">
        <v>119</v>
      </c>
      <c r="J50" t="s">
        <v>81</v>
      </c>
      <c r="L50" t="s">
        <v>133</v>
      </c>
      <c r="M50" t="s">
        <v>134</v>
      </c>
      <c r="N50" t="s">
        <v>24</v>
      </c>
      <c r="O50" t="s">
        <v>32</v>
      </c>
      <c r="P50" t="s">
        <v>48</v>
      </c>
      <c r="Q50" t="s">
        <v>28</v>
      </c>
      <c r="R50" t="s">
        <v>135</v>
      </c>
      <c r="S50">
        <f t="shared" ref="S50:S54" si="14">IF(ISERROR(FIND(S$1,R50,1)),0,1)</f>
        <v>0</v>
      </c>
      <c r="T50" t="s">
        <v>359</v>
      </c>
      <c r="U50" t="s">
        <v>379</v>
      </c>
      <c r="V50" t="s">
        <v>348</v>
      </c>
      <c r="W50" s="13" t="s">
        <v>372</v>
      </c>
      <c r="X50" t="s">
        <v>161</v>
      </c>
      <c r="AA50" t="s">
        <v>82</v>
      </c>
      <c r="AB50" s="13" t="s">
        <v>82</v>
      </c>
      <c r="AC50" t="s">
        <v>90</v>
      </c>
      <c r="AD50" t="s">
        <v>90</v>
      </c>
      <c r="AE50">
        <v>1</v>
      </c>
      <c r="AF50">
        <v>1</v>
      </c>
      <c r="AG50">
        <v>1</v>
      </c>
      <c r="AH50">
        <v>1</v>
      </c>
      <c r="AI50">
        <v>8516710000</v>
      </c>
      <c r="AJ50">
        <v>10.3</v>
      </c>
      <c r="AK50">
        <v>7.9</v>
      </c>
      <c r="AM50">
        <v>4000</v>
      </c>
      <c r="AN50">
        <f t="shared" ref="AN50:AN54" si="15">AM50/1000</f>
        <v>4</v>
      </c>
    </row>
    <row r="51" spans="1:40" x14ac:dyDescent="0.25">
      <c r="A51">
        <v>26015</v>
      </c>
      <c r="B51">
        <v>882307</v>
      </c>
      <c r="C51" t="s">
        <v>140</v>
      </c>
      <c r="D51" s="1">
        <v>42746</v>
      </c>
      <c r="E51" s="2">
        <v>2017</v>
      </c>
      <c r="F51" s="2">
        <v>1</v>
      </c>
      <c r="G51" t="s">
        <v>19</v>
      </c>
      <c r="I51" t="s">
        <v>103</v>
      </c>
      <c r="J51" t="s">
        <v>104</v>
      </c>
      <c r="K51">
        <v>7701964528</v>
      </c>
      <c r="L51" t="s">
        <v>50</v>
      </c>
      <c r="M51" t="s">
        <v>122</v>
      </c>
      <c r="N51" t="s">
        <v>116</v>
      </c>
      <c r="O51" t="s">
        <v>21</v>
      </c>
      <c r="P51" t="s">
        <v>24</v>
      </c>
      <c r="Q51" t="s">
        <v>37</v>
      </c>
      <c r="R51" t="s">
        <v>83</v>
      </c>
      <c r="S51">
        <f t="shared" si="14"/>
        <v>1</v>
      </c>
      <c r="T51" t="s">
        <v>359</v>
      </c>
      <c r="U51" t="s">
        <v>378</v>
      </c>
      <c r="V51" s="13" t="s">
        <v>349</v>
      </c>
      <c r="W51" s="13" t="s">
        <v>353</v>
      </c>
      <c r="X51" t="s">
        <v>161</v>
      </c>
      <c r="AA51" t="s">
        <v>118</v>
      </c>
      <c r="AB51" t="s">
        <v>79</v>
      </c>
      <c r="AC51" t="s">
        <v>79</v>
      </c>
      <c r="AD51" t="s">
        <v>184</v>
      </c>
      <c r="AE51">
        <v>0</v>
      </c>
      <c r="AF51">
        <v>120</v>
      </c>
      <c r="AG51">
        <v>1</v>
      </c>
      <c r="AH51">
        <v>8</v>
      </c>
      <c r="AI51">
        <v>8516710000</v>
      </c>
      <c r="AJ51">
        <v>496.8</v>
      </c>
      <c r="AK51">
        <v>444.4</v>
      </c>
      <c r="AL51" s="10">
        <v>6.1453910832299341</v>
      </c>
      <c r="AM51">
        <v>5426.5</v>
      </c>
      <c r="AN51">
        <f t="shared" si="15"/>
        <v>5.4264999999999999</v>
      </c>
    </row>
    <row r="52" spans="1:40" x14ac:dyDescent="0.25">
      <c r="A52">
        <v>26016</v>
      </c>
      <c r="B52">
        <v>882352</v>
      </c>
      <c r="C52" t="s">
        <v>138</v>
      </c>
      <c r="D52" s="1">
        <v>42746</v>
      </c>
      <c r="E52" s="2">
        <v>2017</v>
      </c>
      <c r="F52" s="2">
        <v>1</v>
      </c>
      <c r="G52" t="s">
        <v>19</v>
      </c>
      <c r="I52" t="s">
        <v>102</v>
      </c>
      <c r="J52" t="s">
        <v>105</v>
      </c>
      <c r="K52">
        <v>1646017441</v>
      </c>
      <c r="L52" t="s">
        <v>49</v>
      </c>
      <c r="M52" t="s">
        <v>111</v>
      </c>
      <c r="N52" t="s">
        <v>114</v>
      </c>
      <c r="O52" t="s">
        <v>42</v>
      </c>
      <c r="P52" t="s">
        <v>24</v>
      </c>
      <c r="Q52" t="s">
        <v>22</v>
      </c>
      <c r="R52" t="s">
        <v>136</v>
      </c>
      <c r="S52">
        <f t="shared" si="14"/>
        <v>1</v>
      </c>
      <c r="T52" t="s">
        <v>359</v>
      </c>
      <c r="U52" t="s">
        <v>378</v>
      </c>
      <c r="V52" s="13" t="s">
        <v>349</v>
      </c>
      <c r="W52" s="13" t="s">
        <v>353</v>
      </c>
      <c r="X52" t="s">
        <v>358</v>
      </c>
      <c r="AA52" t="s">
        <v>107</v>
      </c>
      <c r="AB52" t="s">
        <v>59</v>
      </c>
      <c r="AC52" t="s">
        <v>44</v>
      </c>
      <c r="AD52" t="s">
        <v>44</v>
      </c>
      <c r="AE52">
        <v>1</v>
      </c>
      <c r="AF52">
        <v>100</v>
      </c>
      <c r="AG52">
        <v>1</v>
      </c>
      <c r="AH52">
        <v>6</v>
      </c>
      <c r="AI52">
        <v>8516710000</v>
      </c>
      <c r="AJ52">
        <v>1217</v>
      </c>
      <c r="AK52">
        <v>1217</v>
      </c>
      <c r="AL52" s="10">
        <v>6.1453910832299341</v>
      </c>
      <c r="AM52">
        <v>17467.669999999998</v>
      </c>
      <c r="AN52">
        <f t="shared" si="15"/>
        <v>17.467669999999998</v>
      </c>
    </row>
    <row r="53" spans="1:40" x14ac:dyDescent="0.25">
      <c r="A53">
        <v>26017</v>
      </c>
      <c r="B53">
        <v>882353</v>
      </c>
      <c r="C53" t="s">
        <v>138</v>
      </c>
      <c r="D53" s="1">
        <v>42746</v>
      </c>
      <c r="E53" s="2">
        <v>2017</v>
      </c>
      <c r="F53" s="2">
        <v>1</v>
      </c>
      <c r="G53" t="s">
        <v>19</v>
      </c>
      <c r="I53" t="s">
        <v>102</v>
      </c>
      <c r="J53" t="s">
        <v>105</v>
      </c>
      <c r="K53">
        <v>1646017441</v>
      </c>
      <c r="L53" t="s">
        <v>49</v>
      </c>
      <c r="M53" t="s">
        <v>111</v>
      </c>
      <c r="N53" t="s">
        <v>114</v>
      </c>
      <c r="O53" t="s">
        <v>25</v>
      </c>
      <c r="P53" t="s">
        <v>24</v>
      </c>
      <c r="Q53" t="s">
        <v>22</v>
      </c>
      <c r="R53" t="s">
        <v>139</v>
      </c>
      <c r="S53">
        <f t="shared" si="14"/>
        <v>1</v>
      </c>
      <c r="T53" t="s">
        <v>359</v>
      </c>
      <c r="U53" t="s">
        <v>378</v>
      </c>
      <c r="V53" s="13" t="s">
        <v>349</v>
      </c>
      <c r="W53" s="13" t="s">
        <v>353</v>
      </c>
      <c r="X53" t="s">
        <v>358</v>
      </c>
      <c r="AA53" t="s">
        <v>56</v>
      </c>
      <c r="AB53" t="s">
        <v>106</v>
      </c>
      <c r="AC53" t="s">
        <v>44</v>
      </c>
      <c r="AD53" t="s">
        <v>44</v>
      </c>
      <c r="AE53">
        <v>1</v>
      </c>
      <c r="AF53">
        <v>15</v>
      </c>
      <c r="AG53">
        <v>1</v>
      </c>
      <c r="AH53">
        <v>5</v>
      </c>
      <c r="AI53">
        <v>8516710000</v>
      </c>
      <c r="AJ53">
        <v>175.74</v>
      </c>
      <c r="AK53">
        <v>152.89500000000001</v>
      </c>
      <c r="AL53" s="10">
        <v>6.1453910832299341</v>
      </c>
      <c r="AM53">
        <v>3763.34</v>
      </c>
      <c r="AN53">
        <f t="shared" si="15"/>
        <v>3.7633400000000004</v>
      </c>
    </row>
    <row r="54" spans="1:40" x14ac:dyDescent="0.25">
      <c r="A54">
        <v>26018</v>
      </c>
      <c r="B54">
        <v>882354</v>
      </c>
      <c r="C54" t="s">
        <v>142</v>
      </c>
      <c r="D54" s="1">
        <v>42746</v>
      </c>
      <c r="E54" s="2">
        <v>2017</v>
      </c>
      <c r="F54" s="2">
        <v>1</v>
      </c>
      <c r="G54" t="s">
        <v>19</v>
      </c>
      <c r="I54" t="s">
        <v>102</v>
      </c>
      <c r="J54" t="s">
        <v>105</v>
      </c>
      <c r="K54">
        <v>1646017441</v>
      </c>
      <c r="L54" t="s">
        <v>49</v>
      </c>
      <c r="M54" t="s">
        <v>111</v>
      </c>
      <c r="N54" t="s">
        <v>114</v>
      </c>
      <c r="O54" t="s">
        <v>42</v>
      </c>
      <c r="P54" t="s">
        <v>24</v>
      </c>
      <c r="Q54" t="s">
        <v>22</v>
      </c>
      <c r="R54" t="s">
        <v>136</v>
      </c>
      <c r="S54">
        <f t="shared" si="14"/>
        <v>1</v>
      </c>
      <c r="T54" t="s">
        <v>359</v>
      </c>
      <c r="U54" t="s">
        <v>378</v>
      </c>
      <c r="V54" s="13" t="s">
        <v>349</v>
      </c>
      <c r="W54" s="13" t="s">
        <v>353</v>
      </c>
      <c r="X54" t="s">
        <v>358</v>
      </c>
      <c r="AA54" t="s">
        <v>107</v>
      </c>
      <c r="AB54" t="s">
        <v>59</v>
      </c>
      <c r="AC54" t="s">
        <v>44</v>
      </c>
      <c r="AD54" t="s">
        <v>44</v>
      </c>
      <c r="AE54">
        <v>1</v>
      </c>
      <c r="AF54">
        <v>148</v>
      </c>
      <c r="AG54">
        <v>1</v>
      </c>
      <c r="AH54">
        <v>3</v>
      </c>
      <c r="AI54">
        <v>8516710000</v>
      </c>
      <c r="AJ54">
        <v>1665</v>
      </c>
      <c r="AK54">
        <v>1665</v>
      </c>
      <c r="AL54" s="10">
        <v>6.1453910832299341</v>
      </c>
      <c r="AM54">
        <v>28318.89</v>
      </c>
      <c r="AN54">
        <f t="shared" si="15"/>
        <v>28.31889</v>
      </c>
    </row>
    <row r="55" spans="1:40" x14ac:dyDescent="0.25">
      <c r="A55">
        <v>26019</v>
      </c>
      <c r="B55">
        <v>882382</v>
      </c>
      <c r="C55" t="s">
        <v>143</v>
      </c>
      <c r="D55" s="1">
        <v>42746</v>
      </c>
      <c r="E55" s="2">
        <v>2017</v>
      </c>
      <c r="F55" s="2">
        <v>1</v>
      </c>
      <c r="G55" t="s">
        <v>19</v>
      </c>
      <c r="I55" t="s">
        <v>53</v>
      </c>
      <c r="J55" t="s">
        <v>123</v>
      </c>
      <c r="K55">
        <v>7720352383</v>
      </c>
      <c r="L55" t="s">
        <v>124</v>
      </c>
      <c r="M55" t="s">
        <v>125</v>
      </c>
      <c r="N55" t="s">
        <v>21</v>
      </c>
      <c r="O55" t="s">
        <v>21</v>
      </c>
      <c r="P55" t="s">
        <v>24</v>
      </c>
      <c r="Q55" t="s">
        <v>22</v>
      </c>
      <c r="R55" t="s">
        <v>77</v>
      </c>
      <c r="S55">
        <f t="shared" ref="S55:S59" si="16">IF(ISERROR(FIND(S$1,R55,1)),0,1)</f>
        <v>0</v>
      </c>
      <c r="T55" t="s">
        <v>359</v>
      </c>
      <c r="U55" t="s">
        <v>379</v>
      </c>
      <c r="V55" s="13" t="s">
        <v>349</v>
      </c>
      <c r="W55" s="13" t="s">
        <v>353</v>
      </c>
      <c r="X55" t="s">
        <v>161</v>
      </c>
      <c r="AA55" t="s">
        <v>128</v>
      </c>
      <c r="AB55" t="s">
        <v>47</v>
      </c>
      <c r="AC55" t="s">
        <v>47</v>
      </c>
      <c r="AD55" t="s">
        <v>47</v>
      </c>
      <c r="AE55">
        <v>1</v>
      </c>
      <c r="AF55">
        <v>1800</v>
      </c>
      <c r="AG55">
        <v>1</v>
      </c>
      <c r="AH55">
        <v>1</v>
      </c>
      <c r="AI55">
        <v>8516710000</v>
      </c>
      <c r="AJ55">
        <v>7605</v>
      </c>
      <c r="AK55">
        <v>6840</v>
      </c>
      <c r="AM55">
        <v>21193.439999999999</v>
      </c>
      <c r="AN55">
        <f t="shared" ref="AN55:AN59" si="17">AM55/1000</f>
        <v>21.193439999999999</v>
      </c>
    </row>
    <row r="56" spans="1:40" x14ac:dyDescent="0.25">
      <c r="A56">
        <v>26020</v>
      </c>
      <c r="B56">
        <v>882391</v>
      </c>
      <c r="C56" t="s">
        <v>137</v>
      </c>
      <c r="D56" s="1">
        <v>42744</v>
      </c>
      <c r="E56" s="2">
        <v>2017</v>
      </c>
      <c r="F56" s="2">
        <v>1</v>
      </c>
      <c r="G56" t="s">
        <v>19</v>
      </c>
      <c r="I56" t="s">
        <v>52</v>
      </c>
      <c r="J56" t="s">
        <v>99</v>
      </c>
      <c r="K56">
        <v>7704607972</v>
      </c>
      <c r="L56" t="s">
        <v>110</v>
      </c>
      <c r="M56" t="s">
        <v>109</v>
      </c>
      <c r="N56" t="s">
        <v>26</v>
      </c>
      <c r="O56" t="s">
        <v>21</v>
      </c>
      <c r="P56" t="s">
        <v>24</v>
      </c>
      <c r="Q56" t="s">
        <v>22</v>
      </c>
      <c r="R56" t="s">
        <v>78</v>
      </c>
      <c r="S56">
        <f t="shared" si="16"/>
        <v>0</v>
      </c>
      <c r="T56" t="s">
        <v>359</v>
      </c>
      <c r="U56" t="s">
        <v>379</v>
      </c>
      <c r="V56" s="13" t="s">
        <v>349</v>
      </c>
      <c r="W56" s="13" t="s">
        <v>353</v>
      </c>
      <c r="X56" t="s">
        <v>161</v>
      </c>
      <c r="AA56" t="s">
        <v>117</v>
      </c>
      <c r="AB56" t="s">
        <v>75</v>
      </c>
      <c r="AC56" t="s">
        <v>75</v>
      </c>
      <c r="AD56" t="s">
        <v>184</v>
      </c>
      <c r="AE56">
        <v>0</v>
      </c>
      <c r="AF56">
        <v>32</v>
      </c>
      <c r="AG56">
        <v>1</v>
      </c>
      <c r="AH56">
        <v>57</v>
      </c>
      <c r="AI56">
        <v>8516710000</v>
      </c>
      <c r="AJ56">
        <v>88.944000000000003</v>
      </c>
      <c r="AK56">
        <v>80.319999999999993</v>
      </c>
      <c r="AM56">
        <v>626.14</v>
      </c>
      <c r="AN56">
        <f t="shared" si="17"/>
        <v>0.62614000000000003</v>
      </c>
    </row>
    <row r="57" spans="1:40" x14ac:dyDescent="0.25">
      <c r="A57">
        <v>26021</v>
      </c>
      <c r="B57">
        <v>882405</v>
      </c>
      <c r="C57" t="s">
        <v>137</v>
      </c>
      <c r="D57" s="1">
        <v>42744</v>
      </c>
      <c r="E57" s="2">
        <v>2017</v>
      </c>
      <c r="F57" s="2">
        <v>1</v>
      </c>
      <c r="G57" t="s">
        <v>19</v>
      </c>
      <c r="I57" t="s">
        <v>52</v>
      </c>
      <c r="J57" t="s">
        <v>99</v>
      </c>
      <c r="K57">
        <v>7704607972</v>
      </c>
      <c r="L57" t="s">
        <v>110</v>
      </c>
      <c r="M57" t="s">
        <v>109</v>
      </c>
      <c r="N57" t="s">
        <v>26</v>
      </c>
      <c r="O57" t="s">
        <v>21</v>
      </c>
      <c r="P57" t="s">
        <v>24</v>
      </c>
      <c r="Q57" t="s">
        <v>22</v>
      </c>
      <c r="R57" t="s">
        <v>78</v>
      </c>
      <c r="S57">
        <f t="shared" si="16"/>
        <v>0</v>
      </c>
      <c r="T57" t="s">
        <v>359</v>
      </c>
      <c r="U57" t="s">
        <v>379</v>
      </c>
      <c r="V57" s="13" t="s">
        <v>349</v>
      </c>
      <c r="W57" s="13" t="s">
        <v>353</v>
      </c>
      <c r="X57" t="s">
        <v>161</v>
      </c>
      <c r="AA57" t="s">
        <v>113</v>
      </c>
      <c r="AB57" t="s">
        <v>75</v>
      </c>
      <c r="AC57" t="s">
        <v>75</v>
      </c>
      <c r="AD57" t="s">
        <v>184</v>
      </c>
      <c r="AE57">
        <v>0</v>
      </c>
      <c r="AF57">
        <v>6</v>
      </c>
      <c r="AG57">
        <v>1</v>
      </c>
      <c r="AH57">
        <v>60</v>
      </c>
      <c r="AI57">
        <v>8516710000</v>
      </c>
      <c r="AJ57">
        <v>16.553999999999998</v>
      </c>
      <c r="AK57">
        <v>14.936999999999999</v>
      </c>
      <c r="AM57">
        <v>94.99</v>
      </c>
      <c r="AN57">
        <f t="shared" si="17"/>
        <v>9.4989999999999991E-2</v>
      </c>
    </row>
    <row r="58" spans="1:40" x14ac:dyDescent="0.25">
      <c r="A58">
        <v>26022</v>
      </c>
      <c r="B58">
        <v>882417</v>
      </c>
      <c r="C58" t="s">
        <v>141</v>
      </c>
      <c r="D58" s="1">
        <v>42745</v>
      </c>
      <c r="E58" s="2">
        <v>2017</v>
      </c>
      <c r="F58" s="2">
        <v>1</v>
      </c>
      <c r="G58" t="s">
        <v>19</v>
      </c>
      <c r="I58" t="s">
        <v>52</v>
      </c>
      <c r="J58" t="s">
        <v>99</v>
      </c>
      <c r="K58">
        <v>7704607972</v>
      </c>
      <c r="L58" t="s">
        <v>110</v>
      </c>
      <c r="M58" t="s">
        <v>100</v>
      </c>
      <c r="N58" t="s">
        <v>26</v>
      </c>
      <c r="O58" t="s">
        <v>21</v>
      </c>
      <c r="P58" t="s">
        <v>24</v>
      </c>
      <c r="Q58" t="s">
        <v>22</v>
      </c>
      <c r="R58" t="s">
        <v>78</v>
      </c>
      <c r="S58">
        <f t="shared" si="16"/>
        <v>0</v>
      </c>
      <c r="T58" t="s">
        <v>359</v>
      </c>
      <c r="U58" t="s">
        <v>379</v>
      </c>
      <c r="V58" s="13" t="s">
        <v>349</v>
      </c>
      <c r="W58" s="13" t="s">
        <v>353</v>
      </c>
      <c r="X58" t="s">
        <v>161</v>
      </c>
      <c r="AA58" t="s">
        <v>126</v>
      </c>
      <c r="AB58" t="s">
        <v>75</v>
      </c>
      <c r="AC58" t="s">
        <v>75</v>
      </c>
      <c r="AD58" t="s">
        <v>184</v>
      </c>
      <c r="AE58">
        <v>0</v>
      </c>
      <c r="AF58">
        <v>32</v>
      </c>
      <c r="AG58">
        <v>1</v>
      </c>
      <c r="AH58">
        <v>30</v>
      </c>
      <c r="AI58">
        <v>8516710000</v>
      </c>
      <c r="AJ58">
        <v>94.768000000000001</v>
      </c>
      <c r="AK58">
        <v>84.207999999999998</v>
      </c>
      <c r="AM58">
        <v>891.78</v>
      </c>
      <c r="AN58">
        <f t="shared" si="17"/>
        <v>0.89178000000000002</v>
      </c>
    </row>
    <row r="59" spans="1:40" x14ac:dyDescent="0.25">
      <c r="A59">
        <v>26023</v>
      </c>
      <c r="B59">
        <v>882421</v>
      </c>
      <c r="C59" t="s">
        <v>141</v>
      </c>
      <c r="D59" s="1">
        <v>42745</v>
      </c>
      <c r="E59" s="2">
        <v>2017</v>
      </c>
      <c r="F59" s="2">
        <v>1</v>
      </c>
      <c r="G59" t="s">
        <v>19</v>
      </c>
      <c r="I59" t="s">
        <v>52</v>
      </c>
      <c r="J59" t="s">
        <v>99</v>
      </c>
      <c r="K59">
        <v>7704607972</v>
      </c>
      <c r="L59" t="s">
        <v>110</v>
      </c>
      <c r="M59" t="s">
        <v>100</v>
      </c>
      <c r="N59" t="s">
        <v>26</v>
      </c>
      <c r="O59" t="s">
        <v>21</v>
      </c>
      <c r="P59" t="s">
        <v>24</v>
      </c>
      <c r="Q59" t="s">
        <v>22</v>
      </c>
      <c r="R59" t="s">
        <v>78</v>
      </c>
      <c r="S59">
        <f t="shared" si="16"/>
        <v>0</v>
      </c>
      <c r="T59" t="s">
        <v>359</v>
      </c>
      <c r="U59" t="s">
        <v>379</v>
      </c>
      <c r="V59" s="13" t="s">
        <v>349</v>
      </c>
      <c r="W59" s="13" t="s">
        <v>353</v>
      </c>
      <c r="X59" t="s">
        <v>161</v>
      </c>
      <c r="AA59" t="s">
        <v>117</v>
      </c>
      <c r="AB59" t="s">
        <v>75</v>
      </c>
      <c r="AC59" t="s">
        <v>75</v>
      </c>
      <c r="AD59" t="s">
        <v>184</v>
      </c>
      <c r="AE59">
        <v>0</v>
      </c>
      <c r="AF59">
        <v>32</v>
      </c>
      <c r="AG59">
        <v>1</v>
      </c>
      <c r="AH59">
        <v>25</v>
      </c>
      <c r="AI59">
        <v>8516710000</v>
      </c>
      <c r="AJ59">
        <v>89.296000000000006</v>
      </c>
      <c r="AK59">
        <v>80.671999999999997</v>
      </c>
      <c r="AM59">
        <v>638.05999999999995</v>
      </c>
      <c r="AN59">
        <f t="shared" si="17"/>
        <v>0.63805999999999996</v>
      </c>
    </row>
  </sheetData>
  <autoFilter ref="A1:AO59"/>
  <sortState ref="A2:AO59">
    <sortCondition ref="B2:B59"/>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dc:creator>
  <cp:lastModifiedBy>Lenovo</cp:lastModifiedBy>
  <dcterms:created xsi:type="dcterms:W3CDTF">2014-10-01T19:51:42Z</dcterms:created>
  <dcterms:modified xsi:type="dcterms:W3CDTF">2018-04-02T07:38:38Z</dcterms:modified>
</cp:coreProperties>
</file>