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СОХРАНИНИЕ ПО РАБОТЕ С 11.01.2018\В РАБОТЕ\Диоксид углерода\Диоксид углерода (жидкий)\"/>
    </mc:Choice>
  </mc:AlternateContent>
  <xr:revisionPtr revIDLastSave="0" documentId="13_ncr:1_{5D162924-075E-4962-AB6B-8F95FA83BBC8}" xr6:coauthVersionLast="47" xr6:coauthVersionMax="47" xr10:uidLastSave="{00000000-0000-0000-0000-000000000000}"/>
  <bookViews>
    <workbookView xWindow="-120" yWindow="-120" windowWidth="24240" windowHeight="13140" tabRatio="516" xr2:uid="{00000000-000D-0000-FFFF-FFFF00000000}"/>
  </bookViews>
  <sheets>
    <sheet name="БАЗА" sheetId="1" r:id="rId1"/>
  </sheets>
  <definedNames>
    <definedName name="_xlnm._FilterDatabase" localSheetId="0" hidden="1">БАЗА!$A$1:$AK$138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8" i="1" l="1"/>
  <c r="AI48" i="1" s="1"/>
  <c r="AG48" i="1"/>
  <c r="AH38" i="1"/>
  <c r="AI38" i="1" s="1"/>
  <c r="AG38" i="1"/>
  <c r="AH58" i="1"/>
  <c r="AI58" i="1" s="1"/>
  <c r="AG58" i="1"/>
  <c r="AH136" i="1"/>
  <c r="AI136" i="1" s="1"/>
  <c r="AG136" i="1"/>
  <c r="AH113" i="1"/>
  <c r="AI113" i="1" s="1"/>
  <c r="AG113" i="1"/>
  <c r="AH34" i="1"/>
  <c r="AI34" i="1" s="1"/>
  <c r="AG34" i="1"/>
  <c r="AH93" i="1"/>
  <c r="AI93" i="1" s="1"/>
  <c r="AG93" i="1"/>
  <c r="AH83" i="1"/>
  <c r="AI83" i="1" s="1"/>
  <c r="AG83" i="1"/>
  <c r="AH51" i="1"/>
  <c r="AI51" i="1" s="1"/>
  <c r="AG51" i="1"/>
  <c r="AH100" i="1"/>
  <c r="AI100" i="1" s="1"/>
  <c r="AG100" i="1"/>
  <c r="AH90" i="1"/>
  <c r="AI90" i="1" s="1"/>
  <c r="AG90" i="1"/>
  <c r="AH69" i="1"/>
  <c r="AI69" i="1" s="1"/>
  <c r="AG69" i="1"/>
  <c r="AH45" i="1"/>
  <c r="AI45" i="1" s="1"/>
  <c r="AG45" i="1"/>
  <c r="AH36" i="1"/>
  <c r="AI36" i="1" s="1"/>
  <c r="AG36" i="1"/>
  <c r="AH31" i="1"/>
  <c r="AI31" i="1" s="1"/>
  <c r="AG31" i="1"/>
  <c r="AH71" i="1"/>
  <c r="AI71" i="1" s="1"/>
  <c r="AG71" i="1"/>
  <c r="AH50" i="1"/>
  <c r="AI50" i="1" s="1"/>
  <c r="AG50" i="1"/>
  <c r="AH37" i="1"/>
  <c r="AI37" i="1" s="1"/>
  <c r="AG37" i="1"/>
  <c r="AH16" i="1"/>
  <c r="AI16" i="1" s="1"/>
  <c r="AG16" i="1"/>
  <c r="AH99" i="1"/>
  <c r="AI99" i="1" s="1"/>
  <c r="AG99" i="1"/>
  <c r="AH30" i="1"/>
  <c r="AI30" i="1" s="1"/>
  <c r="AG30" i="1"/>
  <c r="AH29" i="1"/>
  <c r="AI29" i="1" s="1"/>
  <c r="AG29" i="1"/>
  <c r="AH98" i="1"/>
  <c r="AI98" i="1" s="1"/>
  <c r="AG98" i="1"/>
  <c r="AH95" i="1"/>
  <c r="AI95" i="1" s="1"/>
  <c r="AG95" i="1"/>
  <c r="AH85" i="1"/>
  <c r="AI85" i="1" s="1"/>
  <c r="AG85" i="1"/>
  <c r="AH84" i="1"/>
  <c r="AI84" i="1" s="1"/>
  <c r="AG84" i="1"/>
  <c r="AH68" i="1"/>
  <c r="AI68" i="1" s="1"/>
  <c r="AG68" i="1"/>
  <c r="AH57" i="1"/>
  <c r="AI57" i="1" s="1"/>
  <c r="AG57" i="1"/>
  <c r="AH43" i="1"/>
  <c r="AI43" i="1" s="1"/>
  <c r="AG43" i="1"/>
  <c r="AH80" i="1"/>
  <c r="AI80" i="1" s="1"/>
  <c r="AG80" i="1"/>
  <c r="AH97" i="1"/>
  <c r="AI97" i="1" s="1"/>
  <c r="AG97" i="1"/>
  <c r="AH92" i="1"/>
  <c r="AI92" i="1" s="1"/>
  <c r="AG92" i="1"/>
  <c r="AH75" i="1"/>
  <c r="AI75" i="1" s="1"/>
  <c r="AG75" i="1"/>
  <c r="AH120" i="1"/>
  <c r="AI120" i="1" s="1"/>
  <c r="AG120" i="1"/>
  <c r="AH102" i="1"/>
  <c r="AI102" i="1" s="1"/>
  <c r="AG102" i="1"/>
  <c r="AH59" i="1"/>
  <c r="AI59" i="1" s="1"/>
  <c r="AG59" i="1"/>
  <c r="AH24" i="1"/>
  <c r="AI24" i="1" s="1"/>
  <c r="AG24" i="1"/>
  <c r="AH91" i="1"/>
  <c r="AI91" i="1" s="1"/>
  <c r="AG91" i="1"/>
  <c r="AH81" i="1"/>
  <c r="AI81" i="1" s="1"/>
  <c r="AG81" i="1"/>
  <c r="AH54" i="1"/>
  <c r="AI54" i="1" s="1"/>
  <c r="AG54" i="1"/>
  <c r="AH104" i="1"/>
  <c r="AI104" i="1" s="1"/>
  <c r="AG104" i="1"/>
  <c r="AH94" i="1"/>
  <c r="AI94" i="1" s="1"/>
  <c r="AG94" i="1"/>
  <c r="AH87" i="1"/>
  <c r="AI87" i="1" s="1"/>
  <c r="AG87" i="1"/>
  <c r="AH74" i="1"/>
  <c r="AI74" i="1" s="1"/>
  <c r="AG74" i="1"/>
  <c r="AH63" i="1"/>
  <c r="AI63" i="1" s="1"/>
  <c r="AG63" i="1"/>
  <c r="AH53" i="1"/>
  <c r="AI53" i="1" s="1"/>
  <c r="AG53" i="1"/>
  <c r="AH35" i="1"/>
  <c r="AI35" i="1" s="1"/>
  <c r="AG35" i="1"/>
  <c r="AH40" i="1"/>
  <c r="AI40" i="1" s="1"/>
  <c r="AG40" i="1"/>
  <c r="AH19" i="1"/>
  <c r="AI19" i="1" s="1"/>
  <c r="AG19" i="1"/>
  <c r="AH5" i="1"/>
  <c r="AI5" i="1" s="1"/>
  <c r="AG5" i="1"/>
  <c r="AH78" i="1"/>
  <c r="AI78" i="1" s="1"/>
  <c r="AG78" i="1"/>
  <c r="AH133" i="1"/>
  <c r="AI133" i="1" s="1"/>
  <c r="AG133" i="1"/>
  <c r="AH27" i="1"/>
  <c r="AI27" i="1" s="1"/>
  <c r="AG27" i="1"/>
  <c r="AH137" i="1"/>
  <c r="AI137" i="1" s="1"/>
  <c r="AG137" i="1"/>
  <c r="AH17" i="1"/>
  <c r="AI17" i="1" s="1"/>
  <c r="AG17" i="1"/>
  <c r="AH101" i="1"/>
  <c r="AI101" i="1" s="1"/>
  <c r="AG101" i="1"/>
  <c r="AH41" i="1"/>
  <c r="AI41" i="1" s="1"/>
  <c r="AG41" i="1"/>
  <c r="AH131" i="1"/>
  <c r="AI131" i="1" s="1"/>
  <c r="AG131" i="1"/>
  <c r="AH103" i="1"/>
  <c r="AI103" i="1" s="1"/>
  <c r="AG103" i="1"/>
  <c r="AH77" i="1"/>
  <c r="AI77" i="1" s="1"/>
  <c r="AG77" i="1"/>
  <c r="AH73" i="1"/>
  <c r="AI73" i="1" s="1"/>
  <c r="AG73" i="1"/>
  <c r="AH72" i="1"/>
  <c r="AI72" i="1" s="1"/>
  <c r="AG72" i="1"/>
  <c r="AH13" i="1"/>
  <c r="AI13" i="1" s="1"/>
  <c r="AG13" i="1"/>
  <c r="AH12" i="1"/>
  <c r="AI12" i="1" s="1"/>
  <c r="AG12" i="1"/>
  <c r="AH7" i="1"/>
  <c r="AI7" i="1" s="1"/>
  <c r="AG7" i="1"/>
  <c r="AH6" i="1"/>
  <c r="AI6" i="1" s="1"/>
  <c r="AG6" i="1"/>
  <c r="AH4" i="1"/>
  <c r="AI4" i="1" s="1"/>
  <c r="AG4" i="1"/>
  <c r="AH3" i="1"/>
  <c r="AI3" i="1" s="1"/>
  <c r="AG3" i="1"/>
  <c r="AH23" i="1"/>
  <c r="AI23" i="1" s="1"/>
  <c r="AG23" i="1"/>
  <c r="AH22" i="1"/>
  <c r="AI22" i="1" s="1"/>
  <c r="AG22" i="1"/>
  <c r="AH65" i="1"/>
  <c r="AI65" i="1" s="1"/>
  <c r="AG65" i="1"/>
  <c r="AH46" i="1"/>
  <c r="AI46" i="1" s="1"/>
  <c r="AG46" i="1"/>
  <c r="AH111" i="1"/>
  <c r="AI111" i="1" s="1"/>
  <c r="AG111" i="1"/>
  <c r="AH126" i="1"/>
  <c r="AI126" i="1" s="1"/>
  <c r="AG126" i="1"/>
  <c r="AH20" i="1"/>
  <c r="AI20" i="1" s="1"/>
  <c r="AG20" i="1"/>
  <c r="AH79" i="1"/>
  <c r="AI79" i="1" s="1"/>
  <c r="AG79" i="1"/>
  <c r="AH86" i="1"/>
  <c r="AI86" i="1" s="1"/>
  <c r="AG86" i="1"/>
  <c r="AH116" i="1"/>
  <c r="AI116" i="1" s="1"/>
  <c r="AG116" i="1"/>
  <c r="AH21" i="1"/>
  <c r="AI21" i="1" s="1"/>
  <c r="AG21" i="1"/>
  <c r="AH11" i="1"/>
  <c r="AI11" i="1" s="1"/>
  <c r="AG11" i="1"/>
  <c r="AH33" i="1"/>
  <c r="AI33" i="1" s="1"/>
  <c r="AG33" i="1"/>
  <c r="AH121" i="1"/>
  <c r="AI121" i="1" s="1"/>
  <c r="AG121" i="1"/>
  <c r="AH88" i="1"/>
  <c r="AI88" i="1" s="1"/>
  <c r="AG88" i="1"/>
  <c r="AH28" i="1"/>
  <c r="AI28" i="1" s="1"/>
  <c r="AG28" i="1"/>
  <c r="AH127" i="1"/>
  <c r="AI127" i="1" s="1"/>
  <c r="AG127" i="1"/>
  <c r="AH129" i="1"/>
  <c r="AI129" i="1" s="1"/>
  <c r="AG129" i="1"/>
  <c r="AH106" i="1"/>
  <c r="AI106" i="1" s="1"/>
  <c r="AG106" i="1"/>
  <c r="AH44" i="1"/>
  <c r="AI44" i="1" s="1"/>
  <c r="AG44" i="1"/>
  <c r="AH117" i="1"/>
  <c r="AI117" i="1" s="1"/>
  <c r="AG117" i="1"/>
  <c r="AH110" i="1"/>
  <c r="AI110" i="1" s="1"/>
  <c r="AG110" i="1"/>
  <c r="AH89" i="1"/>
  <c r="AI89" i="1" s="1"/>
  <c r="AG89" i="1"/>
  <c r="AH64" i="1"/>
  <c r="AI64" i="1" s="1"/>
  <c r="AG64" i="1"/>
  <c r="AH125" i="1"/>
  <c r="AI125" i="1" s="1"/>
  <c r="AG125" i="1"/>
  <c r="AH134" i="1"/>
  <c r="AI134" i="1" s="1"/>
  <c r="AG134" i="1"/>
  <c r="AH138" i="1"/>
  <c r="AI138" i="1" s="1"/>
  <c r="AG138" i="1"/>
  <c r="AH130" i="1"/>
  <c r="AI130" i="1" s="1"/>
  <c r="AG130" i="1"/>
  <c r="AH123" i="1"/>
  <c r="AI123" i="1" s="1"/>
  <c r="AG123" i="1"/>
  <c r="AH118" i="1"/>
  <c r="AI118" i="1" s="1"/>
  <c r="AG118" i="1"/>
  <c r="AH114" i="1"/>
  <c r="AI114" i="1" s="1"/>
  <c r="AG114" i="1"/>
  <c r="AH112" i="1"/>
  <c r="AI112" i="1" s="1"/>
  <c r="AG112" i="1"/>
  <c r="AH107" i="1"/>
  <c r="AI107" i="1" s="1"/>
  <c r="AG107" i="1"/>
  <c r="AH132" i="1"/>
  <c r="AI132" i="1" s="1"/>
  <c r="AG132" i="1"/>
  <c r="AH115" i="1"/>
  <c r="AI115" i="1" s="1"/>
  <c r="AG115" i="1"/>
  <c r="AH124" i="1"/>
  <c r="AI124" i="1" s="1"/>
  <c r="AG124" i="1"/>
  <c r="AH109" i="1"/>
  <c r="AI109" i="1" s="1"/>
  <c r="AG109" i="1"/>
  <c r="AH128" i="1"/>
  <c r="AI128" i="1" s="1"/>
  <c r="AG128" i="1"/>
  <c r="AH32" i="1"/>
  <c r="AI32" i="1" s="1"/>
  <c r="AG32" i="1"/>
  <c r="AH26" i="1"/>
  <c r="AI26" i="1" s="1"/>
  <c r="AG26" i="1"/>
  <c r="AH18" i="1"/>
  <c r="AI18" i="1" s="1"/>
  <c r="AG18" i="1"/>
  <c r="AH15" i="1"/>
  <c r="AI15" i="1" s="1"/>
  <c r="AG15" i="1"/>
  <c r="AH14" i="1"/>
  <c r="AI14" i="1" s="1"/>
  <c r="AG14" i="1"/>
  <c r="AH10" i="1"/>
  <c r="AI10" i="1" s="1"/>
  <c r="AG10" i="1"/>
  <c r="AH9" i="1"/>
  <c r="AI9" i="1" s="1"/>
  <c r="AG9" i="1"/>
  <c r="AH8" i="1"/>
  <c r="AI8" i="1" s="1"/>
  <c r="AG8" i="1"/>
  <c r="AH2" i="1"/>
  <c r="AI2" i="1" s="1"/>
  <c r="AG2" i="1"/>
  <c r="AH105" i="1"/>
  <c r="AI105" i="1" s="1"/>
  <c r="AG105" i="1"/>
  <c r="AH96" i="1"/>
  <c r="AI96" i="1" s="1"/>
  <c r="AG96" i="1"/>
  <c r="AH82" i="1"/>
  <c r="AI82" i="1" s="1"/>
  <c r="AG82" i="1"/>
  <c r="AH70" i="1"/>
  <c r="AI70" i="1" s="1"/>
  <c r="AG70" i="1"/>
  <c r="AH66" i="1"/>
  <c r="AI66" i="1" s="1"/>
  <c r="AG66" i="1"/>
  <c r="AH62" i="1"/>
  <c r="AI62" i="1" s="1"/>
  <c r="AG62" i="1"/>
  <c r="AH61" i="1"/>
  <c r="AI61" i="1" s="1"/>
  <c r="AG61" i="1"/>
  <c r="AH55" i="1"/>
  <c r="AI55" i="1" s="1"/>
  <c r="AG55" i="1"/>
  <c r="AH49" i="1"/>
  <c r="AI49" i="1" s="1"/>
  <c r="AG49" i="1"/>
  <c r="AH42" i="1"/>
  <c r="AI42" i="1" s="1"/>
  <c r="AG42" i="1"/>
  <c r="AH39" i="1"/>
  <c r="AI39" i="1" s="1"/>
  <c r="AG39" i="1"/>
  <c r="AH25" i="1"/>
  <c r="AI25" i="1" s="1"/>
  <c r="AG25" i="1"/>
  <c r="AH67" i="1"/>
  <c r="AI67" i="1" s="1"/>
  <c r="AG67" i="1"/>
  <c r="AH122" i="1"/>
  <c r="AI122" i="1" s="1"/>
  <c r="AG122" i="1"/>
  <c r="AH47" i="1"/>
  <c r="AI47" i="1" s="1"/>
  <c r="AG47" i="1"/>
  <c r="AH76" i="1"/>
  <c r="AI76" i="1" s="1"/>
  <c r="AG76" i="1"/>
  <c r="AH52" i="1"/>
  <c r="AI52" i="1" s="1"/>
  <c r="AG52" i="1"/>
  <c r="AH56" i="1"/>
  <c r="AI56" i="1" s="1"/>
  <c r="AG56" i="1"/>
  <c r="AH135" i="1"/>
  <c r="AI135" i="1" s="1"/>
  <c r="AG135" i="1"/>
  <c r="AH60" i="1"/>
  <c r="AI60" i="1" s="1"/>
  <c r="AG60" i="1"/>
  <c r="AH108" i="1"/>
  <c r="AI108" i="1" s="1"/>
  <c r="AG108" i="1"/>
  <c r="AH119" i="1"/>
  <c r="AI119" i="1" s="1"/>
  <c r="AG119" i="1"/>
</calcChain>
</file>

<file path=xl/sharedStrings.xml><?xml version="1.0" encoding="utf-8"?>
<sst xmlns="http://schemas.openxmlformats.org/spreadsheetml/2006/main" count="3056" uniqueCount="409">
  <si>
    <t>№</t>
  </si>
  <si>
    <t>ND (Декларация)</t>
  </si>
  <si>
    <t>G072 (Дата ГТД)</t>
  </si>
  <si>
    <t>Год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</si>
  <si>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</si>
  <si>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</si>
  <si>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</si>
  <si>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</si>
  <si>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</si>
  <si>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</si>
  <si>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</si>
  <si>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</si>
  <si>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</si>
  <si>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</si>
  <si>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</si>
  <si>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ДЕКЛАРАЦИЯ</t>
  </si>
  <si>
    <t>Группа по ТН ВЭД</t>
  </si>
  <si>
    <t>Позиция по ТН ВЭД</t>
  </si>
  <si>
    <t>Подсубпозиция по ТН ВЭД</t>
  </si>
  <si>
    <t>Категория</t>
  </si>
  <si>
    <t>G31_12 Товарный знак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</si>
  <si>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</si>
  <si>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</si>
  <si>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</si>
  <si>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</si>
  <si>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</si>
  <si>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Получатель</t>
  </si>
  <si>
    <t>ИМ</t>
  </si>
  <si>
    <t>0</t>
  </si>
  <si>
    <t>Германия (DE)</t>
  </si>
  <si>
    <t>РОССИЯ</t>
  </si>
  <si>
    <t>FCA</t>
  </si>
  <si>
    <t>КИСЛОТЫ НЕОРГАНИЧЕСКИЕ ПРОЧИЕ И СОЕДИНЕНИЯ НЕМЕТАЛЛОВ С КИСЛОРОДОМ НЕОРГАНИЧЕСКИЕ ПРОЧИЕ</t>
  </si>
  <si>
    <t>EXW</t>
  </si>
  <si>
    <t>Китай (CN)</t>
  </si>
  <si>
    <t>КИТАЙ</t>
  </si>
  <si>
    <t>CIF</t>
  </si>
  <si>
    <t>Франция (FR)</t>
  </si>
  <si>
    <t>ГЕРМАНИЯ</t>
  </si>
  <si>
    <t>Нидерланды (NL)</t>
  </si>
  <si>
    <t>CPT</t>
  </si>
  <si>
    <t>ЭК</t>
  </si>
  <si>
    <t>Россия (RU)</t>
  </si>
  <si>
    <t>ФРАНЦИЯ</t>
  </si>
  <si>
    <t>DAP</t>
  </si>
  <si>
    <t>УКРАИНА</t>
  </si>
  <si>
    <t>Я_ПРОЧЕЕ</t>
  </si>
  <si>
    <t>УЗБЕКИСТАН</t>
  </si>
  <si>
    <t>FOB</t>
  </si>
  <si>
    <t>Тайвань (Китай) (TW)</t>
  </si>
  <si>
    <t>CIP</t>
  </si>
  <si>
    <t>Эстония (EE)</t>
  </si>
  <si>
    <t>ИЗРАИЛЬ</t>
  </si>
  <si>
    <t>Литва (LT)</t>
  </si>
  <si>
    <t>5001000041</t>
  </si>
  <si>
    <t>АО ЛГР</t>
  </si>
  <si>
    <t>Польша (PL)</t>
  </si>
  <si>
    <t>ТАЙВАНЬ</t>
  </si>
  <si>
    <t>ПОЛЬША</t>
  </si>
  <si>
    <t>ИТАЛИЯ</t>
  </si>
  <si>
    <t>Италия (IT)</t>
  </si>
  <si>
    <t>ВЕНГРИЯ</t>
  </si>
  <si>
    <t>IMATEX S.A.</t>
  </si>
  <si>
    <t>5501055049</t>
  </si>
  <si>
    <t>Финляндия (FI)</t>
  </si>
  <si>
    <t>АО ЭПАК-СЕРВИС</t>
  </si>
  <si>
    <t>3907024721</t>
  </si>
  <si>
    <t>ООО ЕЛМЕ МЕССЕР К</t>
  </si>
  <si>
    <t>ЛИТВА</t>
  </si>
  <si>
    <t>ДИОКСИД УГЛЕРОДА</t>
  </si>
  <si>
    <t>EUROGAZ-BOMBI H.CHOROSZUCHA Z.CHOROSZUCHA SP.JAWNA</t>
  </si>
  <si>
    <t>10-381, OLSZTYN, SLUPY 44B</t>
  </si>
  <si>
    <t>3907036773</t>
  </si>
  <si>
    <t>ООО ТЕХТОРГ +</t>
  </si>
  <si>
    <t>UAB GASCHEMA</t>
  </si>
  <si>
    <t>TETRA GMBH</t>
  </si>
  <si>
    <t>АВСТРИЯ</t>
  </si>
  <si>
    <t>5029086747</t>
  </si>
  <si>
    <t>ООО ОКТОБЛУ</t>
  </si>
  <si>
    <t>ELME MESSER GAAS AS</t>
  </si>
  <si>
    <t>ЭСТОНИЯ</t>
  </si>
  <si>
    <t>ЗАО ГАСХЕМА</t>
  </si>
  <si>
    <t>6027139473</t>
  </si>
  <si>
    <t>ООО ПРОМГАЗ-ТЕХНОЛОГИЙ</t>
  </si>
  <si>
    <t>MERCOR S.A.</t>
  </si>
  <si>
    <t>7715810084</t>
  </si>
  <si>
    <t>ООО МЕРКОР-ПРУФ</t>
  </si>
  <si>
    <t>2309101801</t>
  </si>
  <si>
    <t xml:space="preserve">ООО </t>
  </si>
  <si>
    <t>ФЛП КОСИНСКАЯ СВЕТЛАНА АЛЕКСАНДРОВНА</t>
  </si>
  <si>
    <t>6150029419</t>
  </si>
  <si>
    <t>7612037828</t>
  </si>
  <si>
    <t>ООО ОБОСОБЛЕННОЕ ПОДРАЗДЕЛЕНИЕ</t>
  </si>
  <si>
    <t>OY AGA AB</t>
  </si>
  <si>
    <t>ФИНЛЯНДИЯ</t>
  </si>
  <si>
    <t>7838433830</t>
  </si>
  <si>
    <t>11712, TALLINN, KOPLI 103</t>
  </si>
  <si>
    <t>ЧЕХИЯ</t>
  </si>
  <si>
    <t>5009103899</t>
  </si>
  <si>
    <t>AESCULAP AG</t>
  </si>
  <si>
    <t>7825465916</t>
  </si>
  <si>
    <t>TZONG YANG AQUARIUM CO. LTD</t>
  </si>
  <si>
    <t>KYVAS INTERNATIONAL CO. LTD</t>
  </si>
  <si>
    <t>7118004789</t>
  </si>
  <si>
    <t>ОАО ЩЕКИНОАЗОТ</t>
  </si>
  <si>
    <t>ДИОКСИД УГЛЕРОДА (УГЛЕКИСЛЫЙ ГАЗ) В СТАЛЬНЫХ БАЛЛОНЧИКАХ (ПО 65ГР НЕТТО КАЖДЫЙ), ПРИМЕНЯЮТСЯ ДЛЯ НАДУВАНИЯ УПЛОТНИТЕЛЕЙ КАБЕЛЬНЫХ ПРОХОДОВ ПРИ ПРОМЫШЛЕННОЙ ПРОКЛАДКЕ КАБЕЛЬНЫХ ЛИНИЙ: БАЛОНЧИК С УГЛЕКИСЛЫМ ГАЗОМ ДЛЯ НАДУВАНИЯ УПЛОТНИТЕЛЕЙ</t>
  </si>
  <si>
    <t>7806243241</t>
  </si>
  <si>
    <t>IAMS EUROPE BV</t>
  </si>
  <si>
    <t>ДИОКСИД УГЛЕРОДА (ЖИДКАЯ УГЛЕКИСЛОТА). ПРЕДНАЗНАЧЕНА ДЛЯ ИСПОЛЬЗОВАНИЯ В КАЧЕСТВЕ ВСПОМОГАТЕЛЬНОГО СЫРЬЯ В ПРОИЗВОДСТВЕ УГЛЕКИСЛОТЫ СВАРОЧНОЙ И 2-4 КОМПОНЕНТНЫХ СВАРОЧНЫХ СМЕСЕЙ НА ОСНОВЕ УГЛЕКИСЛОТЫ, АРГОНА, КИСЛОРОДА И ГЕЛИЯ ДЛЯ ИСПОЛЬЗОВАНИЯ В РАЗЛИЧНЫХ СВАРОЧНЫХ ПРОЦЕССАХ. НОМЕР КАСС-124389, ХИМИЧЕСКАЯ ФОРМУЛА-CO2. :</t>
  </si>
  <si>
    <t>LUCKY VIEW INDUSTRIAL GROUP LIMITED</t>
  </si>
  <si>
    <t>D-78532, TUTTLINGEN, AM AESCULAP PLATZ</t>
  </si>
  <si>
    <t>4401173022</t>
  </si>
  <si>
    <t>7810384485</t>
  </si>
  <si>
    <t>ООО Б.БРАУН МЕДИКАЛ</t>
  </si>
  <si>
    <t>ФЛП БОЖКОВА Н.Н.</t>
  </si>
  <si>
    <t>TOPEAK INC.</t>
  </si>
  <si>
    <t>6145001658</t>
  </si>
  <si>
    <t>ФЛП БОЖКОВА НАТАЛЬЯ НИКОЛАЕВНА</t>
  </si>
  <si>
    <t>ДВУОКИСЬ УГЛЕРОДА В ЖИДКОЙ ФОРМЕ, ДЛЯ ИСПОЛЬЗОВАНИЯ В ПИЩЕВОЙ И КОСМЕТИЧЕСКО-ПАРФЮМЕРНОЙ ПРОМЫШЛЕННОСТИ, НЕ ЯВЛЯЕТСЯ ОТХОДАМИ ДВУОКИСЬ УГЛЕРОДА ЖИДКАЯ (УГЛЕКИСЛОТА) НИЗКОТЕМПЕРАТУРНАЯ, ВЫСШЕГО СОРТА, ОБЪЕМНАЯ ДОЛЯ ДВУОКИСИ УГЛЕРОДА-99.9%</t>
  </si>
  <si>
    <t>MOSA INDUSTRIAL CORPORATION</t>
  </si>
  <si>
    <t>ООО ЛАБИРИНТ</t>
  </si>
  <si>
    <t>KASNER INDUSTRIAL MANUFACTURING &amp; INTL TRADING CO. LIMITED</t>
  </si>
  <si>
    <t>2723010886</t>
  </si>
  <si>
    <t>9718135152</t>
  </si>
  <si>
    <t>ООО АКСН ЛОГИСТИК</t>
  </si>
  <si>
    <t>ООО МОСА-РУС</t>
  </si>
  <si>
    <t>TOPEAK INC</t>
  </si>
  <si>
    <t>9718044829</t>
  </si>
  <si>
    <t>ДИОКСИД УГЛЕРОДА (CO2) В МЕТАЛЛИЧЕСКОМ БАЛЛОНЧИКЕ :ДИОКСИД УГЛЕРОДА (CO2) В МЕТАЛЛИЧЕСКОМ БАЛЛОНЧИКЕ ДИОКСИД УГЛЕРОДА (CO2) В МЕТАЛЛИЧЕСКОМ БАЛЛОНЧИКЕ</t>
  </si>
  <si>
    <t>BANZA STAMPING INDUSTRY CORP.</t>
  </si>
  <si>
    <t>7841082477</t>
  </si>
  <si>
    <t>ООО ПОИНТЕР</t>
  </si>
  <si>
    <t>191040, город Санкт-Петербург, ул Пушкинская, д 10</t>
  </si>
  <si>
    <t>ООО ФОРМУЛА-ДВ</t>
  </si>
  <si>
    <t>7724611102</t>
  </si>
  <si>
    <t>ООО СТАТУС</t>
  </si>
  <si>
    <t>115477, город Москва, ул Деловая, д 12 стр 4</t>
  </si>
  <si>
    <t>ДВУОКИСЬ УГЛЕРОДА ЖИДКАЯ ГОСТ 8050-85. ВСЕГО 21 ТН, НАЛИВ В 1 ЦИСТЕРНУ (1 ЦИСТЕРНА - 21 ТН) :</t>
  </si>
  <si>
    <t>6652033680</t>
  </si>
  <si>
    <t>ООО АРЕНА</t>
  </si>
  <si>
    <t>ООО СЭЛДОМ</t>
  </si>
  <si>
    <t>ООО ПЕТСНАБ</t>
  </si>
  <si>
    <t>ОТСУТСТВУЕТ</t>
  </si>
  <si>
    <t>НЕ ОБОЗНАЧЕН</t>
  </si>
  <si>
    <t>EUROGAS BOMBI</t>
  </si>
  <si>
    <t>TETRA</t>
  </si>
  <si>
    <t>BANZA STAMPING INDUSTRY CORP</t>
  </si>
  <si>
    <t>BORNER</t>
  </si>
  <si>
    <t>UNI-CROWN</t>
  </si>
  <si>
    <t>UNI-CROWN CO. LTD</t>
  </si>
  <si>
    <t>ELME MESSER GAAS</t>
  </si>
  <si>
    <t>GASCHEMA</t>
  </si>
  <si>
    <t>ООО ТОАЗ-ДИОКСИД</t>
  </si>
  <si>
    <t>ISI COMPONENTS GMBH АВСТРИЯ</t>
  </si>
  <si>
    <t>TE CONNECTIVITY</t>
  </si>
  <si>
    <t>AGA</t>
  </si>
  <si>
    <t>MOSA</t>
  </si>
  <si>
    <t>KAYSER</t>
  </si>
  <si>
    <t>TOPEAK</t>
  </si>
  <si>
    <t>АВ ACHEMA</t>
  </si>
  <si>
    <t>AESCULAP</t>
  </si>
  <si>
    <t>ISTA</t>
  </si>
  <si>
    <t>OFI TESTING EQUIPMENT</t>
  </si>
  <si>
    <t>OFITE</t>
  </si>
  <si>
    <t>ISI GMBH &amp; CO.KG</t>
  </si>
  <si>
    <t>ООО ПГС-СЕРВИС</t>
  </si>
  <si>
    <t>: ОТСУТСТВУЕТ</t>
  </si>
  <si>
    <t>SPORT MANUFACTURING GROUP INC. (SMG)</t>
  </si>
  <si>
    <t>GLETCHER</t>
  </si>
  <si>
    <t>SODASTREAM</t>
  </si>
  <si>
    <t>DECATHLON S.A.</t>
  </si>
  <si>
    <t>TRIBORD</t>
  </si>
  <si>
    <t>DENNERLE GMBH</t>
  </si>
  <si>
    <t>DENNERLE</t>
  </si>
  <si>
    <t>ТОВАРНЫЙ ЗНАК ОТСУТСТВУЕТ</t>
  </si>
  <si>
    <t>Отсуствует</t>
  </si>
  <si>
    <t>ГАЗ СЖИЖЕННЫЙ-ДИОКСИД УГЛЕРОДА С ОБЪЕМНОЙ ДОЛЕЙ СО2 99.8 %, ОБЪЕМ ПАРТИИ 19000КГ10279 М3, ТРАНСПОРТИРУЕТСЯ В ЖИДКОМ ВИДЕ ПРИ ТЕМПЕРАТУРЕ МИНУС 25 ГРАД.С, НАЛИВОМ В АВТОЦИСТЕРНЕ-ТИП SCA23.5; ПРИМЕНЯЕТСЯ В МЕТАЛЛУГРИЧЕСОЙ ПРОМЫШЛЕННОСТИ :</t>
  </si>
  <si>
    <t>СОЕДИНЕНИЕ НЕМЕТАЛЛОВ С КИСЛОРОДОМ НЕОРГАНИЧЕСКИЕ, ИСПОЛЬЗУЕТСЯ ДЛЯ ПРОИЗВОДСТВЕННЫХ ЦЕЛЕЙ, ПОСТАВЛЯЕТСЯ НАЛИВОМ В АВТОЦИСТЕРНЕ, СОРТ ВЫСШИЙ, ГОСТ 8050-85, ТИП ПО МЕЖДУНАРОДНОЙ КЛАССИФИКАЦИИ UN2187 - ДИОКСИД УГЛЕРОДА (УГЛЕКИСЛОТА), ХИМИЧЕСКАЯ ФОРМУЛА СО2, ЖИДКИЙ - 18.320 ТОНН :</t>
  </si>
  <si>
    <t>УГЛЕКИСЛЫЙ ГАЗ-ДВУОКИСЬ УГЛЕРОДА Е290 (LIC) С ОБЪЕМНОЙ ДОЛЕЙ СО2 99.95%. ТРАНСПОРТИРУЕТСЯ В ЖИДКОМ ВИДЕ НАЛИВОМ В АВТОЦИСТЕРНЕ. ТЕМПЕРАТУРА ПЛАВЛЕНИЯЗАМЕРЗАНИЯ:-78, 5 ГР.С-56, 6 ГР.С. ПРИМЕНЯЕТСЯ В МЕТАЛЛУРГИЧЕСКОЙ ПРОМЫШЛЕННОСТИ. ДИОКСИД УГЛЕРОДА (CO2) ОХЛАЖДЕННЫЙ В СЖИЖЕННОМ СОСТОЯНИИ , СОДЕРЖ. ОСНОВНОГО В-ВА 99, 95 %, ПРИМЕСИ 0.05 %, ПРЕДНАЗНАЧЕН ДЛЯ ИСПОЛЬЗОВАНИЯ В КАЧЕСТВЕ ТЕХНИЧЕСКИХ ГАЗОВ ДЛЯ СВАРКИ.</t>
  </si>
  <si>
    <t>KASNER INDUSTRIAL MANUFACTURING &amp; INTL TRADING Co., Ltd.</t>
  </si>
  <si>
    <t>ДИОКСИД УГЛЕРОДА, ЖИДКИЙ, ЧИСТОТОЙ 99.9%, МАССОВАЯ КОНЦЕНТРАЦИЯ МИНЕРАЛЬНЫХ МАСЕЛ И МЕХАНИЧЕСКИХ ПРИМЕСЕЙ 0, 1 МГКГ, НЕВЗРЫВООПАСНОЕ, НЕТОКСИЧНОЕ, НЕГОРЮЧЕЕ ВЕЩЕСТВО, ПРИМЕНЯЕТСЯ В ТОМ ЧИСЛЕ В ПИЩЕВОЙ ПРОМЫШЛЕННОСТИ, ВСЕГО 16000КГ :</t>
  </si>
  <si>
    <t>ООО "СПЕЦХИМТРАНС"</t>
  </si>
  <si>
    <t>ДИОКСИД УГЛЕРОДА (ДВУОКИСЬ УГЛЕРОДА) ЖИДКИЙ, ВЫСШЕГО СОРТА, ОБЪЕМНАЯ ДОЛЯ ДВУОКИСИ УГЛЕРОДА (СО2) - 99, 9%. ИСПОЛЬЗУЕТСЯ В ПИЩЕВОЙ ПРОМЫШЛЕННОСТИ. :</t>
  </si>
  <si>
    <t>5752070451</t>
  </si>
  <si>
    <t>СОЕДИНЕНИЕ НЕМЕТАЛЛОВ С КИСЛОРОДОМ НЕОРГАНИЧЕСКИЕ, ИСПОЛЬЗУЕТСЯ ДЛЯ ПРОИЗВОДСТВЕННЫХ ЦЕЛЕЙ, ПОСТАВЛЯЕТСЯ НАЛИВОМ В АВТОЦИСТЕРНЕ, СОРТ ВЫСШИЙ, ГОСТ 8050-85, ТИП ПО МЕЖДУНАРОДНОЙ КЛАССИФИКАЦИИ UN2187 - ДИОКСИД УГЛЕРОДА (УГЛЕКИСЛОТА), ХИМИЧЕСКАЯ ФОРМУЛА СО2, ЖИДКИЙ - 17.840 ТОНН :</t>
  </si>
  <si>
    <t>ДИОКСИД УГЛЕРОДА: ДИОКСИД УГЛЕРОДА CO2 (УГЛЕКИСЛОТА, Е290) В ВИДЕ СЖАТОГО ГАЗА В ОДНОРАЗОВЫХ СТАЛЬНЫХ БАЛЛОНЧИКАХ ПО 8 Г НЕТТО ГАЗА В КАЖДОМ. CAS 124-38-9. ПРЕДНАЗНАЧЕН ДЛЯ ГАЗИРОВАНИЯ НАПИТКОВ В СИФОНАХ. ВСЕГО 43200 БАЛЛОНЧИКОВ. УПАКОВАНЫ ПО 10 БАЛЛОНЧИКОВ В КАЖДОЙ И , НДИВИДУАЛЬНОЙ УПАКОВКЕ. ВСЕГО 4320 ШТУК УПАКОВОК.</t>
  </si>
  <si>
    <t>ДИОКСИД УГЛЕРОДА (CO2) В СЖИЖЕННОМ СОСТОЯНИИ, (НЕ ОТХОДЫ, СОДЕРЖАЩИЕ НЕОРГАН.СОЕДИНЕНИЯ ФТОРА В ФОРМЕ ЖИДКОСТЕЙ ИЛИ ШЛАМА), НЕ СОДЕРЖИТ РАДИОАКТ. В-ВА, НЕ ЯВЛЯЕТСЯ ИСТОЧНИКОМ ИОНИЗИР.ИЗЛУЧЕНИЯ, НЕ ЯВЛЯЕТСЯ ПИЩЕВОЙ ДОБАВКОЙ) : ДИОКСИД УГЛЕРОДА (CO2) ОХЛАЖДЕННЫЙ В СЖИЖЕННОМ СОСТОЯНИИ , СОДЕРЖ. ОСНОВНОГО В-ВА 99, 95 %, ПРИМЕСИ 0.05 %, ПРЕДНАЗНАЧЕН ДЛЯ ИСПОЛЬЗОВАНИЯ В КАЧЕСТВЕ ТЕХНИЧЕСКИХ ГАЗОВ ДЛЯ СВАРКИ.</t>
  </si>
  <si>
    <t>TE CONNECTIVITY SOLUTIONS GMBH TESOG</t>
  </si>
  <si>
    <t>ЗАО "ГАСХЕМА"</t>
  </si>
  <si>
    <t>УГЛЕКИСЛЫЙ ГАЗ-ДВУОКИСЬ УГЛЕРОДА Е290 (LIC) С ОБЪЕМНОЙ ДОЛЕЙ СО2 99.95%. ТРАНСПОРТИРУЕТСЯ В ЖИДКОМ ВИДЕ НАЛИВОМ В АВТОЦИСТЕРНЕ. ТЕМПЕРАТУРА ПЛАВЛЕНИЯЗАМЕРЗАНИЯ:-78, 5 ГР.С-56, 6 ГР.С. ПРИМЕНЯЕТСЯ В МЕТАЛЛУРГИЧЕСКОЙ ПРОМЫШЛЕННОСТИ. :</t>
  </si>
  <si>
    <t>ГАЗ СЖИЖЕННЫЙ-ДИОКСИД УГЛЕРОДА С ОБЪЕМНОЙ ДОЛЕЙ СО2 99.8 %, ОБЪЕМ ПАРТИИ 19000КГ10279 М3, ТРАНСПОРТИРУЕТСЯ В ЖИДКОМ ВИДЕ ПРИ ПРИ ТЕМПЕРАТУРЕ МИНУС 25 ГРАД.С, НАЛИВОМ В АВТОЦИСТЕРНЕ-ТИП SCA23.5; ПРИМЕНЯЕТСЯ В МЕТАЛЛУГРИЧЕСОЙ ПРОМЫШЛЕННОСТИ PMP</t>
  </si>
  <si>
    <t>ДИОКСИД УГЛЕРОДА (CO2) В СЖАТОМ СОСТОЯНИИ, : ДИОКСИД УГЛЕРОДА (CO2) В СЖАТОМ СОСТОЯНИИ: БАЛЛОН ДЛЯ ПОДКАЧКИ ВЕЛОСИПЕДНЫХ ПОКРЫШЕК, 2 ШТ В УП ДИОКСИД УГЛЕРОДА (CO2) В СЖАТОМ СОСТОЯНИИ: БАЛЛОН ДЛЯ ПОДКАЧКИ ВЕЛОСИПЕДНЫХ ПОКРЫШЕК ДИОКСИД УГЛЕРОДА (CO2) В СЖАТОМ СОСТОЯНИИ: БАЛЛОН ДЛЯ ПОДКАЧКИ ВЕЛОСИПЕДНЫХ ПОКРЫШЕК, 5 ШТ В УП ДИОКСИД УГЛЕРОДА (CO2) В СЖАТОМ СОСТОЯНИИ: БАЛЛОН ДЛЯ ПОДКАЧКИ ВЕЛОСИПЕДНЫХ ПОКРЫШЕК, 2 ШТ В УП</t>
  </si>
  <si>
    <t>ООО "АРГОН"</t>
  </si>
  <si>
    <t>ДИОКСИД УГЛЕРОДА (УГЛЕКИСЛОТА) ЖИДКИЙ ТЕХНИЧЕСКИЙ ИСПОЛЬЗУЕМЫЙ ДЛЯ МЕТАЛЛООБРАБОТКИ, СВАРКИ, НАЛИВОМ В АВТОЦИСТЕРНЕ1ШТ. ДИОКСИД УГЛЕРОДА</t>
  </si>
  <si>
    <t>ДИОКСИД УГЛЕРОДА, ЖИДКИЙ, ЧИСТОТОЙ 99.9%, МАССОВАЯ КОНЦЕНТРАЦИЯ МИНЕРАЛЬНЫХ МАСЕЛ И МЕХАНИЧЕСКИХ ПРИМЕСЕЙ 0, 1 МГКГ, НЕВЗРЫВООПАСНОЕ, НЕТОКСИЧНОЕ, НЕГОРЮЧЕЕ ВЕЩЕСТВО, ПРИМЕНЯЕТСЯ В ТОМ ЧИСЛЕ В ПИЩЕВОЙ ПРОМЫШЛЕННОСТИ, ВСЕГО 16000.002КГ</t>
  </si>
  <si>
    <t>7704668037</t>
  </si>
  <si>
    <t>ООО "СИАД РУС"</t>
  </si>
  <si>
    <t>SIAD SPA ITALY</t>
  </si>
  <si>
    <t>ДИОКСИД УГЛЕРОДА (CO2) В СЖИЖЕННОМ СОСТОЯНИИ, (НЕ ОТХОДЫ, СОДЕРЖАЩИЕ НЕОРГАН.СОЕДИНЕНИЯ ФТОРА В ФОРМЕ ЖИДКОСТЕЙ ИЛИ ШЛАМА), НЕ СОДЕРЖИТ РАДИОАКТ. В-ВА, НЕ ЯВЛЯЕТСЯ ИСТОЧНИКОМ ИОНИЗИР.ИЗЛУЧЕНИЯ, НЕ ЯВЛЯЕТСЯ ПИЩЕВОЙ ДОБАВКОЙ) : ДИОКСИД УГЛЕРОДА (CO2) ОХЛАЖДЕННЫЙ В СЖИЖЕННОМ СОСТОЯНИИ , СОДЕРЖ. ОСНОВНОГО В-ВА 99, 90 %, ПРИМЕСИ 0.10 %, ПРЕДНАЗНАЧЕН ДЛЯ ИСПОЛЬЗОВАНИЯ В КАЧЕСТВЕ ТЕХНИЧЕСКИХ ГАЗОВ</t>
  </si>
  <si>
    <t>СОЕДИНЕНИЕ НЕМЕТАЛЛОВ С КИСЛОРОДОМ НЕОРГАНИЧЕСКИЕ, ИСПОЛЬЗУЕТСЯ ДЛЯ ПРОИЗВОДСТВЕННЫХ ЦЕЛЕЙ, СОРТ ВЫСШИЙ, ГОСТ 8050-85, НАЛИВОМ В АВТОЦИСТЕРНЕ, ТИП ПО МЕЖДУНАРОДНОЙ КЛАССИФИКАЦИИ UN2187- ДИОКСИД УГЛЕРОДА (УГЛЕКИСЛОТА), ХИМИЧЕСКАЯ ФОРМУЛА СО2, ЖИДКИЙ - 18.02 ТОНН :</t>
  </si>
  <si>
    <t>ООО "РЕЙ"</t>
  </si>
  <si>
    <t>ГАЗ СЖИЖЕННЫЙ-ДИОКСИД УГЛЕРОДА С ОБЪЕМНОЙ ДОЛЕЙ СО2 99.8 %, ОБЪЕМ ПАРТИИ 19000КГ10279 М3, ТРАНСПОРТИРУЕТСЯ В ЖИДКОМ ВИДЕ ПРИ ТЕМПЕРАТУРЕ МИНУС 25 ГРАД.С, НАЛИВОМ В АВТОЦИСТЕРНЕ-ТИП SCA23.5; ПРИМЕНЯЕТСЯ В МЕТАЛЛУГРИЧЕСОЙ ПРОМЫШЛЕННОСТИ</t>
  </si>
  <si>
    <t>ДИОКСИД УГЛЕРОДА (ДВУОКИСЬ УГЛЕРОДА) ЖИДКИЙ, ВЫСШЕГО СОРТА, ОБЪЕМНАЯ ДОЛЯ ДВУОКИСИ УГЛЕРОДА (СО2) - 99, 9%. ИСПОЛЬЗУЕТСЯ В ПИЩЕВОЙ ПРОМЫШЛЕННОСТИ.</t>
  </si>
  <si>
    <t>ДИОКСИД УГЛЕРОДА (ЖИДКАЯ УГЛЕКИСЛОТА). ПРЕДНАЗНАЧЕНА ДЛЯ ИСПОЛЬЗОВАНИЯ В КАЧЕСТВЕ ВСПОМОГАТЕЛЬНОГО СЫРЬЯ В ПРОИЗВОДСТВЕ УГЛЕКИСЛОТЫ СВАРОЧНОЙ И 2-4 КОМПОНЕНТНЫХ СВАРОЧНЫХ СМЕСЕЙ НА ОСНОВЕ УГЛЕКИСЛОТЫ, АРГОНА, КИСЛОРОДА И ГЕЛИЯ ДЛЯ</t>
  </si>
  <si>
    <t>OY LINDE GAS AB</t>
  </si>
  <si>
    <t>УГЛЕКИСЛЫЙ ГАЗ-ДВУОКИСЬ УГЛЕРОДА Е290 (LIC) С ОБЪЕМНОЙ ДОЛЕЙ СО2 99.95%. ТРАНСПОРТИРУЕТСЯ В ЖИДКОМ ВИДЕ НАЛИВОМ В АВТОЦИСТЕРНЕ. ТЕМПЕРАТУРА ПЛАВЛЕНИЯЗАМЕРЗАНИЯ:-78, 5 ГР.С-56, 6 ГР.С. ПРИМЕНЯЕТСЯ В МЕТАЛЛУРГИЧЕСКОЙ ПРОМЫШЛЕННОСТИ.</t>
  </si>
  <si>
    <t>TZONG-YANG AQUARIUM Co., Ltd.</t>
  </si>
  <si>
    <t>6027187981</t>
  </si>
  <si>
    <t>KYVAS INTERNATIONAL Co., Ltd.</t>
  </si>
  <si>
    <t>6165191809</t>
  </si>
  <si>
    <t>ООО "ПРОФКОНТРАКТ"</t>
  </si>
  <si>
    <t>ДИОКСИД УГЛЕРОДА СО2 В ЖИДКОМ ВИДЕ В СТАЛЬНОМ БАЛОНЧИКЕ ЕМКОСТЬЮ 25МЛ. ПРЕДНАЗНАЧЕН ДЛЯ СОЗДАНИЯ ДАВЛЕНИЯ В ЛАБОРАТОРНОМ ОБОРУДОВАНИИ. ДЛЯ ИСПОЛЬЗОВАНИЯ В НЕФТЕХИМИЧЕСКОЙ ЛАБОРАТОРИИ:</t>
  </si>
  <si>
    <t>ДИОКСИД УГЛЕРОДА (УГЛЕКИСЛОТА) ЖИДКИЙ ТЕХНИЧЕСКИЙ ИСПОЛЬЗУЕМЫЙ ДЛЯ МЕТАЛЛООБРАБОТКИ, СВАРКИ, НАЛИВОМ В АВТОЦИСТЕРНЕ</t>
  </si>
  <si>
    <t>СОЕДИНЕНИЕ НЕМЕТАЛЛОВ С КИСЛОРОДОМ НЕОРГАНИЧЕСКИЕ, ИСПОЛЬЗУЕТСЯ ДЛЯ ПРОИЗВОДСТВЕННЫХ ЦЕЛЕЙ, СОРТ ВЫСШИЙ, ГОСТ 8050-85, НАЛИВОМ В АВТОЦИСТЕРНЕ, ТИП ПО МЕЖДУНАРОДНОЙ КЛАССИФИКАЦИИ UN2187- ДИОКСИД УГЛЕРОДА (УГЛЕКИСЛОТА), ХИМИЧЕСКАЯ ФОРМУЛА СО2, ЖИДКИЙ -</t>
  </si>
  <si>
    <t>ДИОКСИД УГЛЕРОДА (УГЛЕКИСЛОТА)</t>
  </si>
  <si>
    <t>ДИОКСИД УГЛЕРОДА (CO2) В СЖИЖЕННОМ СОСТОЯНИИ, (НЕ ОТХОДЫ, СОДЕРЖАЩИЕ НЕОРГАН.СОЕДИНЕНИЯ ФТОРА В ФОРМЕ ЖИДКОСТЕЙ ИЛИ ШЛАМА), НЕ СОДЕРЖИТ РАДИОАКТ. В-ВА, НЕ ЯВЛЯЕТСЯ ИСТОЧНИКОМ ИОНИЗИР.ИЗЛУЧЕНИЯ, НЕ ЯВЛЯЕТСЯ ПИЩЕВОЙ ДОБАВКОЙ) :</t>
  </si>
  <si>
    <t>СОЕДИНЕНИЕ НЕМЕТАЛЛОВ С КИСЛОРОДОМ НЕОРГАНИЧЕСКИЕ, СОРТ ВЫСШИЙ, ГОСТ 8050-85, ТИП ПО МЕЖДУНАРОДНОЙ КЛАССИФИКАЦИИ UN2187- ДИОКСИД УГЛЕРОДА (УГЛЕКИСЛОТА), ХИМИЧЕСКАЯ ФОРМУЛА СО2, ЖИДКИЙ, ИСПОЛЬЗУЕТСЯ ДЛЯ ПРОИЗВОДСТВЕННЫХ ЦЕЛЕЙ, ПОСТАВЛЯЕТСЯ НАЛИВОМ В</t>
  </si>
  <si>
    <t>ПРИНАДЛЕЖНОСТИ ДЛЯ МЕДИЦИНСКИХ ИЗДЕЛИЙ. ОКПД2 - 32.50.13.190 32.50.13.110</t>
  </si>
  <si>
    <t>СЖАТЫЙ УГЛЕКИСЛЫЙ ГАЗ CO2 В СТАЛЬНЫХ БАЛЛОНЧИКАХ, ОДНОРАЗОВОГО ИСПОЛЬЗОВАНИЯ, ПРИМЕНЯЕМЫЙ ДЛЯ МЕТАНИЯ ПУЛЕК В ПНЕВМАТИЧЕСКОМ ОРУЖИИ:</t>
  </si>
  <si>
    <t>ДИОКСИД УГЛЕРОДА (CO2) В МЕТАЛЛИЧЕСКОМ БАЛЛОНЧИКЕ</t>
  </si>
  <si>
    <t>ДВУОКИСЬ УГЛЕРОДА ЖИДКАЯ ГОСТ 8050-85. ВСЕГО 18 ТН, НАЛИВ В 1 ЦИСТЕРНУ (1 ЦИСТЕРНА - 18 ТН)</t>
  </si>
  <si>
    <t>MERCOR SA</t>
  </si>
  <si>
    <t>L</t>
  </si>
  <si>
    <t>G</t>
  </si>
  <si>
    <t>R</t>
  </si>
  <si>
    <t>KAYSER S.R.O.</t>
  </si>
  <si>
    <t>ДИОКСИД УГЛЕРОДА:</t>
  </si>
  <si>
    <t>HENDI B.V.</t>
  </si>
  <si>
    <t>DESIPRO Pte. Ltd.</t>
  </si>
  <si>
    <t>DALIAN FUCHANG CHEMICAL CO. LTD.</t>
  </si>
  <si>
    <t>ДИОКСИД УГЛЕРОДА В ОДНОРАЗОВЫХ МЕТАЛЛИЧЕСКИХ БАЛЛОНЧИКАХ ДЛЯ ПНЕВМАТИЧЕСКИХ ПИСТОЛЕТОВ AIR STRIKE.УПАКОВАНЫ В КАРТОННЫЕ КОРОБКИ ПО 500 ШТ.</t>
  </si>
  <si>
    <t>СЖАТЫЙ УГЛЕКИСЛЫЙ ГАЗ CO2 В СТАЛЬНЫХ БАЛЛОНЧИКАХ, ПРИМЕНЯЕМЫЙ ДЛЯ МЕТАНИЯ ПУЛЕК В ПНЕВМАТИЧЕСКОМ ОРУЖИИ:</t>
  </si>
  <si>
    <t>ДВУОКИСЬ (УГЛЕРОДА) ЖИДКАЯ ГОСТ 8050-85. ВСЕГО 18 ТН, НАЛИВ В 1 ЦИСТЕРНУ (1 ЦИСТЕРНА - 18 ТН)</t>
  </si>
  <si>
    <t>ДИОКСИД УГЛЕРОДА (УГЛЕКИСЛОТА): ЖИДКИЙ ТЕХНИЧЕСКИЙ; ИСПОЛЬЗУЕМЫЙ ДЛЯ, МЕТАЛЛООБРАБОТКИ СВАРКИ. НАЛИВОМ В: АВТОЦИСТЕРНЕ</t>
  </si>
  <si>
    <t>LT-55296, ЙОНАВСКИЙ район, ДЕР. ЙОНАЛАУКИС 1</t>
  </si>
  <si>
    <t>SPORT MANUFACTURING GROUP INC</t>
  </si>
  <si>
    <t>ДИОКСИД УГЛЕРОДА (СО2) В ЖИДКОМ ВИДЕ, В СТАЛЬНЫХ БАЛЛОНЧИКАХ, ПОД ДАВЛЕНИЕМ, ДЛЯ ИСПОЛЬЗОВАНИЯ В ПНЕВМАТИЧЕСКИХ ПИСТОЛЕТАХ. НЕ ПРИМЕНЯЕТСЯ В ПИЩЕВОЙ ПРОМЫШЛЕННОСТИ, ИЗГОТОВЛЕН БЕЗ ПРИМЕНЕНИЯ НАНОТЕХНОЛОГИЙ. СОГЛАСНО МАРКИРОВКЕ ОТНЕСЕН К ТОВАРУ ГРАЖДА</t>
  </si>
  <si>
    <t>91000, город ЛУГАНСК, город АЛЕКСАНДРОВСК, улица АГРОНОМИЧЕСКАЯ, дом 2Д</t>
  </si>
  <si>
    <t>КИСЛОТЫ НЕОРГАНИЧЕСКИЕ ПРОЧИЕ И СОЕДИНЕНИЯ НЕМЕТАЛЛОВ С КИСЛОРОДОМ НЕОРГАНИЧЕСКИЕ ПРОЧИЕ: ДИОКСИД УГЛЕРОДА, НЕ ЯВЛЯЕТСЯ ПИЩЕВОЙ ДОБАВКОЙ</t>
  </si>
  <si>
    <t>ДИОКСИД УГЛЕРОДА: ДВУОКИСЬ УГЛЕРОДА (УГЛЕКИСЛОТА), ЖИДКАЯ, ДЛЯ ИСПОЛЬЗОВАНИЯ В ПИЩЕВОЙ И КОСМЕТИЧЕСКО-ПАРФЮМЕРНОЙ ПРОМЫШЛЕННОСТИ, НЕ ЯВЛЯЕТСЯ ОТХОДАМИ, ОБЪЕМНАЯ ДОЛЯ ДВУОКИСИ УГЛЕРОДА СО2- 99.8%, МАССОВАЯ ДОЛЯ КОНЦЕНТРАЦИИ</t>
  </si>
  <si>
    <t>СУЙФЭНЬХЭСКАЯ ТОРГОВО-ЭКОНОМИЧЕСКАЯ КОМПАНИЯ ОО ЮАНЬ ФЭН</t>
  </si>
  <si>
    <t>7719447979</t>
  </si>
  <si>
    <t>СЖАТЫЙ УГЛЕКИСЛЫЙ ГАЗ (ДИОКСИД УГЛЕРОДА) В СТАЛЬНЫХ БАЛЛОНЧИКАХ (10 ГР), ПРЕДНАЗНАЧЕН ДЛЯ АКВАРИУМОВ ДО 100 Л - НЕ ДОПУСКАЕТ ОБРАЗОВАНИЕ НАЛЕТА НА СТЕНКАХ АКВАРИУМА (НЕ СРЕДСТВА ОГНЕЗАЩИТЫ, НЕ ТЕХНОЛОГИЧЕСКИЕ ВСПОМОГАТЕЛЬНЫЕ СРЕДСТВА ДЛЯ ПИЩЕВОЙ</t>
  </si>
  <si>
    <t>ДИОКСИД УГЛЕPОДА (ДВУОКИСЬ УГЛЕРОДА) ЖИДКИЙ, ВЫСШЕГО СОРТА, ОБЪЕМНАЯ ДОЛЯ ДВУОКИСИ УГЛЕРОДА (СО2) - 99, 9%. ИСПОЛЬЗУЕТСЯ В ПИЩЕВОЙ ПРОМЫШЛЕННОСТИ.</t>
  </si>
  <si>
    <t>ДИОКСИД УГЛЕРОДА ДЛЯ ИСПОЛЬЗОВАНИЯ В АКВАРИУМАХ, УПАК. В ИНД. УПАК., КАРТ.КОР., НА 1 ПОДДОНЕ В ТЕРМОУСАДОЧНОЙ ПЛЕНКЕ, ВЕС БРУТТО С УЧЕТОМ ВЕСА 1 ПОДДОНА 187.543 КГ</t>
  </si>
  <si>
    <t>ДИОКСИД УГЛЕРОДА СО2; В ЖИДКОМ, ВИДЕ В, СТАЛЬНОМ БАЛОНЧИКЕ: ЕМКОСТЬЮ 25МЛ ПРЕДНАЗНАЧЕН: ДЛЯ СОЗДАНИЯ ДАВЛЕНИЯ, В ЛАБОРАТОРНОМ ОБОРУДОВАНИИ, ДЛЯ ИСПОЛЬЗОВАНИЯ, В НЕФТЕХИМИЧЕСКОЙ. ЛАБОРАТОРИИ</t>
  </si>
  <si>
    <t>СЖАТЫЙ УГЛЕКИСЛЫЙ ГАЗ (ДИОКСИД УГЛЕРОДА) В БАЛЛОНЧИКЕ, ПРЕДНАЗНАЧЕН ДЛЯ ПОДАЧИ В АКВАРИУМЫ. НЕ ДОПУСКАЕТ ОБРАЗОВАНИЕ НАЛЕТА НА СТЕНКАХ АКВАРИУМА (НЕ СРЕДСТВА ОГНЕЗАЩИТЫ, НЕ ТЕХНОЛОГИЧЕСКИЕ ВСПОМОГАТЕЛЬНЫЕ СРЕДСТВА ДЛЯ ПИЩЕВОЙ ПРОМЫШЛЕННОСТИ, НЕ ОТХОД</t>
  </si>
  <si>
    <t>KOKOYA INTERNATIONAL CORP.</t>
  </si>
  <si>
    <t>7724494692</t>
  </si>
  <si>
    <t>GIANT MANUFACTURING CO. LTD.</t>
  </si>
  <si>
    <t>RIVERSIDE</t>
  </si>
  <si>
    <t>ДВУОКИСЬ УГЛЕРОДА ЖИДКАЯ ГОСТ 8050-85. ВСЕГО 20 ТН, НАЛИВ В 1 ЦИСТЕРНУ (1 ЦИСТЕРНА - 20 ТН)</t>
  </si>
  <si>
    <t>УГЛЕКИСЛЫЙ ГАЗ-ДВУОКИСЬ УГЛЕРОДА Е290 (LIC) С ОБЪЕМНОЙ ДОЛЕЙ СО2 99.95%. ТРАНСПОРТИРУЕТСЯ В ЖИДКОМ ВИДЕ НАЛИВОМ В АВТОЦИСТЕРНЕ. ТЕМПЕРАТУРА ПЛАВЛЕНИЯЗАМЕРЗАНИЯ:-78 :</t>
  </si>
  <si>
    <t>66981, MUNCHWEILER, INDUSTRIESTR. 4</t>
  </si>
  <si>
    <t>6114011342</t>
  </si>
  <si>
    <t>ООО "ВОЛЧЕНСК"</t>
  </si>
  <si>
    <t>ДВУОКИСЬ УГЛЕРОДА ЖИДКАЯ НИЗКОТЕМПЕРАТУРНАЯ ВЫСШЕГО СОРТА И ВЫСОКОГО ДАВЛЕНИЯ, ГОСТ 8050-85, НЕ ВОЕННОГО НАЗНАЧЕНИЯ, НЕ ДЛЯ ЯДЕРНОЙ ПРОМЫШЛЕННОСТИ, ПОСТАВЛЯЕТСЯ В ЦИСТЕРНАХ.</t>
  </si>
  <si>
    <t>EUROGAZ-BOMBI H.CHOROSZUCHA Z.CHOROSZUCHA JAWNA</t>
  </si>
  <si>
    <t>ДИОКСИД УГЛЕРОДА (ДВУОКИСЬ УГЛЕРОДА) ЖИДКИЙ, ВЫСШЕГО СОРТА, ОБЪЕМНАЯ ДОЛЯ ДВУОКИСИ УГЛЕРОДА (СО2) - НЕ МЕНЕЕ 99, 8%. ИСПОЛЬЗУЕТСЯ В ПИЩЕВОЙ ПРОМЫШЛЕННОСТИ.</t>
  </si>
  <si>
    <t>TRADE FINANCE SERVICE OU</t>
  </si>
  <si>
    <t>3906405026</t>
  </si>
  <si>
    <t>DESIPRO PTE. LTD</t>
  </si>
  <si>
    <t>DECATHLON (ИЗГОТОВИТЕЛЬ- PROMILES SNC)</t>
  </si>
  <si>
    <t>100047, ТАШКЕНТ, ЯШНАБАДСКИЙ РАЙОН, улица С. АЗИМОВА, 68</t>
  </si>
  <si>
    <t>7839118599</t>
  </si>
  <si>
    <t>B+S GMBH</t>
  </si>
  <si>
    <t>143432, Московская область, город Красногорск, рп Нахабино, ул Чкалова, д 7, помещ XCVII</t>
  </si>
  <si>
    <t>ДИОКСИД УГЛЕРОДА, В МЕТАЛИЧЕСКИХ БАЛОНЧИКАХ ИСПОЛЬЗУЕТСЯ ДЛЯ ПИТАНИЯ ПНЕВМАТИЧЕСКИХ ПРИВОДОВ, УСТАНОВЛЕННЫХ НА СТВОРКАХ ЛЮКОВ НА КРЫШЕ ЗДАНИЯ:</t>
  </si>
  <si>
    <t>K+G PNEUMATIK GMBH</t>
  </si>
  <si>
    <t>J</t>
  </si>
  <si>
    <t>ГАЗ СЖИЖЕННЫЙ-ДИОКСИД УГЛЕРОДА (LIC) С ОБЪЕМНОЙ ДОЛЕЙ СО2 99, 95, ТРАНСПОРТИРУЕТСЯ В ЖИДКОМ ВИДЕ ПРИ ТЕМПЕРАТУРЕ МИНУС 25ГРАД.С, НАЛИВОМ В АВТОЦИСТЕРНЕ-ТИП UN 2187;НОМЕР ПАРТИИ 1</t>
  </si>
  <si>
    <t>УГЛЕКИСЛЫЙ ГАЗ (CO2) В КАРТРИДЖАХ (СТАЛЬНЫХ БАЛЛОНЧИКАХ) ОДНОРАЗОВОГО ИСПОЛЬЗОВАНИЯ, К ПРИСПОСОБЛЕНИЮ ДЛЯ ПОДКАЧКИ ШИН.КОРОБКИ НА ПОДДОНЕ. ВЕС БРУТТО С ПОДДОНОМ 108.84КГ</t>
  </si>
  <si>
    <t>ДИОКСИД</t>
  </si>
  <si>
    <t>T</t>
  </si>
  <si>
    <t>АО ЩЕКИНОАЗОТ</t>
  </si>
  <si>
    <t>ДИОКСИД УГЛЕРОДА (ДВУОКИСЬ УГЛЕРОДА) ЖИДКИЙ, ВЫСШЕГО СОРТА, ГОСТ 8050-85, ОБЪЕМНАЯ ДОЛЯ ДВУОКИСИ УГЛЕРОДА (СО2) - 99, 9% , 18160.00 КГ, ДЛЯ СОЗДАНИЯ ЗАЩИТНОЙ СРЕДЫ ПРИ СВАРКЕ МЕТАЛЛОВ, НЕ ДЛЯ ВОЕННОГО ПРИМЕНЕНИЯ</t>
  </si>
  <si>
    <t>CJSC GASCHEMA</t>
  </si>
  <si>
    <t>Л</t>
  </si>
  <si>
    <t>ГАЗ СЖИЖЕННЫЙ-ДИОКСИД УГЛЕРОДА (LIC) С ОБЪЕМНОЙ ДОЛЕЙ СО2 99, 95, ТРАНСПОРТИРУЕТСЯ В ЖИДКОМ ВИДЕ ПРИ ТЕМПЕРАТУРЕ МИНУС 25ГРАД.С, НАЛИВОМ В АВТОЦИСТЕРНЕ-ТИП UN 2187;НОМЕР ПАРТИИ 25</t>
  </si>
  <si>
    <t>ГАЗ СЖИЖЕННЫЙ-ДИОКСИД УГЛЕРОДА (LIC) С ОБЪЕМНОЙ ДОЛЕЙ СО2 99, 95, ТРАНСПОРТИРУЕТСЯ В ЖИДКОМ ВИДЕ ПРИ ТЕМПЕРАТУРЕ МИНУС 25ГРАД.С, НАЛИВОМ В АВТОЦИСТЕРНЕ-ТИП UN 2187;НОМЕР ПАРТИИ 37</t>
  </si>
  <si>
    <t>УПАКОВКА БАЛОНЧИКОВ С СЖАТЫМ ГАЗОМ (ДИОКСИД УГЛЕРОДА) ДЛЯ ПОДКАЧКИ ШИН ВЕЛОСИПЕДОВ GIANT ОБЪЕМ 100МЛ, ВЕС ГАЗА В БАЛЛОНЧИКЕ 25ГР</t>
  </si>
  <si>
    <t>GIANT</t>
  </si>
  <si>
    <t>236004, город Калининград, ул Дюнная, д 7 стр г</t>
  </si>
  <si>
    <t>UAB ZIP24</t>
  </si>
  <si>
    <t>02189, VILNIUS, DARIAUS IR GIRENO, 173</t>
  </si>
  <si>
    <t>AZ1091, BAKU, ZYGH SET, H. ALLAHVERDIYEV STR, 21A</t>
  </si>
  <si>
    <t>SALES PRO GMBH</t>
  </si>
  <si>
    <t>59423, UNNA, MAX-PLANCK-STRASSE 1</t>
  </si>
  <si>
    <t>7722344853</t>
  </si>
  <si>
    <t>111141, город Москва, ул Плеханова, д 15А стр 3, офис 164А</t>
  </si>
  <si>
    <t>107061, город Москва, ул Малая Черкизовская, д 14, помещ IX ком 412</t>
  </si>
  <si>
    <t>7723906030</t>
  </si>
  <si>
    <t>115088, город Москва, 3-й Угрешский проезд, д 15А стр 1</t>
  </si>
  <si>
    <t>ООО "DFE SERVICES</t>
  </si>
  <si>
    <t>KAISER EXPORT-IMPORT GMBH</t>
  </si>
  <si>
    <t>86441, ZUSMARSHAUSEN, HOHENSTAUFENSTRABE, 11</t>
  </si>
  <si>
    <t>142031, Московская область, город Домодедово, деревня Семивраги, ул Дорожная, д 2</t>
  </si>
  <si>
    <t>192236, 192236, ГОРОД САНКТ-ПЕТЕРБУРГ, УЛ. СОФИЙСКАЯ, Д. 6, К. 8СТР1, ПОМЕЩ. 1-Н, ОФИС 384</t>
  </si>
  <si>
    <t>EUROGAZ-BOMBI H.CHOROSZUCHA Z.CHOROSZUCHA SP. JAWNA</t>
  </si>
  <si>
    <t>10-381, OLSZTYN, SLUPY 44 B</t>
  </si>
  <si>
    <t>3906082417</t>
  </si>
  <si>
    <t>ДИОКСИД УГЛЕРОДА, НАЛИВОМ В ЦИСТЕРНЕ:</t>
  </si>
  <si>
    <t>EUROGAZ-BOMBI</t>
  </si>
  <si>
    <t>71144, TAINAN, NO. 15 QIJIA 5TH ST. GUIREN DIST</t>
  </si>
  <si>
    <t>302024, город Орёл, ул Итальянская, стр 5</t>
  </si>
  <si>
    <t>ДИОКСИД УГЛЕРОДА, :</t>
  </si>
  <si>
    <t>236039, 236039, Калининградская область, Г.О. ГОРОД КАЛИНИНГРАД, Г КАЛИНИНГРАД, УЛ А.СУВОРОВА, Д. 54А, ПОМЕЩ. 54-3/2</t>
  </si>
  <si>
    <t>63247, YUNLIN, HUWEI, NO. 18, KEHU 3RD RD. CENTRAL TAIWAN SCIENCE PARK- H</t>
  </si>
  <si>
    <t>Группа</t>
  </si>
  <si>
    <t>ПОДГРУППА</t>
  </si>
  <si>
    <t>G31_11 (Фирма изготовитель)</t>
  </si>
  <si>
    <t>Производитель</t>
  </si>
  <si>
    <t>Производитель Итого</t>
  </si>
  <si>
    <t>ПРИНАДЛЕЖНОСТИ</t>
  </si>
  <si>
    <t>Тайвань (TW)</t>
  </si>
  <si>
    <t>ООО "ПРОИЗВОДСТВЕННО-ТОРГОВАЯ КОМПАНИЯ КРИОГЕН</t>
  </si>
  <si>
    <t>СОЕДИНEНИЯ НЕМЕТАЛЛОВ С КИСЛОРОДОМ НЕОРГАНИЧЕСКИЕ ПРОЧИЕ. ДИОКСИД УГЛЕРОДА. НАХОДЯТСЯ В СЖИЖЕННОМ СОСТОЯНИИ В БАЛЛОНЕ. НЕ ОТХОДЫ. УГЛЕКИСЛОТА ЖИДКАЯ ВЫСОКОЙ ЧИСТОТЫ МАРКИ 4.5 ТУ 2114-009-37924839-2016 (99,995%), В БАЛ. 40Л (24КГ) - 12 БАЛЛОНОВ.</t>
  </si>
  <si>
    <t>ДИОКСИД УГЛЕРОДА, НАЛИBОМ В ЦИСТЕРНЕ:</t>
  </si>
  <si>
    <t>GABBRIELLI TECHNOLOGY S.r.l.</t>
  </si>
  <si>
    <t>50041, CALENZANO, VIA DELLE BERTOLINE, 43</t>
  </si>
  <si>
    <t>КАРТРИДЖ С СО2 В КОМПЛЕКТЕ GT1132 - 1,000 ШТУКА.(ПРЕДНАЗНАЧЕН ДЛЯ СОЗДАНИЯ ДАВЛЕНИЯ В ПНЕВМОСИСТЕМЕ ЛАБОРАТОРНОГО ФИЛЬТР-ПРЕССА.ПРЕДСТАВЛЯЕТ СОБОЙ КОМПЛЕКТ ИЗ 10 ГЕРМЕТИЧНЫХ КАПСУЛ, НАПОЛНЕННЫХ СО2 ПОД ДАВЛЕНИЕМ.ТОВАР ВВОЗИТСЯ В ЕДИНИЧНЫХ</t>
  </si>
  <si>
    <t>XUZHOU ALIZEE INTERNATIONAL TRADE Co., Ltd.</t>
  </si>
  <si>
    <t>HENGSHENG PLAZA, QUANSHAN DISTRICT, XUZHOU CITY, JIANGSU PROVINCE, 2-1122, 1-2210</t>
  </si>
  <si>
    <t>ДИОКСИД УГЛЕPОДА:</t>
  </si>
  <si>
    <t>XUZHOU ALIZEE INTERNATIONAL TRADE CO. LTD.</t>
  </si>
  <si>
    <t>GASTRORAG</t>
  </si>
  <si>
    <t>NINGHAI YUNMAO INDUSTRIAL Co., Ltd.</t>
  </si>
  <si>
    <t>ZHEJIANG PROVINCE, NINGHAI COUNTY, NINGBO, CHUYAN, LINGANG VILLAGE, QIANGJIAO T</t>
  </si>
  <si>
    <t>426063, город Ижевск, ул Мельничная, д 45 литера м, офис 2</t>
  </si>
  <si>
    <t>СЖАТЫЙ УГЛЕКИСЛЫЙ ГАЗ CO2 В СТАЛЬНЫХ БАЛЛОНЧИКАХ ОДНОРАЗОВОГО ИСПОЛЬЗОВАНИЯ, ПРИМЕНЯЕМЫЙ ДЛЯ МЕТАНИЯ ПУЛЕК В ПНЕВМАТИЧЕСКОМ ОРУЖИИ, ЕМКОСТЬЮ 12 ГР - 889 КОРОБОК - 400000 БАЛЛОНЧИКОВ, BЕС НЕТТО ГАЗА CO2-4800КГ, РЕГ.НОМЕР CAS 124-38-9;ХИМ. ФОРМУЛА CO2</t>
  </si>
  <si>
    <t>AAI INTERNATIONAL CO.LTD</t>
  </si>
  <si>
    <t>ЭЛЕМЕНТЫ ПНЕВМАТИЧЕСКOЙ СИСТЕМЫ УПРАВЛЕНИЯ:БАЛЛОН CO2 40ГР.</t>
  </si>
  <si>
    <t>ДИОКСИД УГЛЕРОДА (CAS № 124-38-9) ДЛЯ ИСПОЛЬЗОВАНИЯ В АКВАРИУМАХ, УПАК. В ИНД. УПАК., КАРТ.КОР., НА ЧАСТИ ПОДДОНА В ТЕРМОУСАДОЧНОЙ ПЛЕНКЕ, ВЕС БРУTТО С УЧЕТОМ ВЕСА ЧАСТИ ПОДДОНА 113.745 КГ</t>
  </si>
  <si>
    <t>MAXCOM ITHALAT IHRACAT LOJISTIK VE TICARET LIMITED</t>
  </si>
  <si>
    <t>2000, SARIYER, ISTANBUL, MASLAK MAH. ESKI BUYUKDERE CD. GIZ PLAZA BLOCK, 7/34</t>
  </si>
  <si>
    <t>ДИОКСИД УГЛЕPОДА, НАЛИВОМ В ЦИСТЕРНЕ:</t>
  </si>
  <si>
    <t>ДИОКСИД УГЛЕРОДА (УГЛЕКИСЛОТА) ЖИДКИЙ ТЕХНИЧЕСКИЙ ИСПОЛЬЗУЕМЫЙ ДЛЯ МЕТАЛЛООБРАБОТКИ, СВАPКИ, НАЛИВОМ В АВТОЦИСТЕРНЕ</t>
  </si>
  <si>
    <t>ДИОКСИД УГЛЕPОДА, :</t>
  </si>
  <si>
    <t>ДИОKСИД УГЛЕРОДА, НАЛИВОМ В ЦИСТЕРНЕ:</t>
  </si>
  <si>
    <t>БАЛЛОНЧИКИ С УГЛЕКИСЛЫМ ГАЗОМ ДЛЯ ПРЕДПРИЯТИЙ ОБЩЕСТВEННОГО ПИТАНИЯ, СРОК ГОДНОСТИ НЕ ОГРАНИЧЕН</t>
  </si>
  <si>
    <t>БАЛЛОНЧИКИ С УГЛЕКИСЛЫМ ГАЗОМ ДЛЯ ПРЕДПРИЯТИЙ ОБЩЕСТBЕННОГО ПИТАНИЯ, СРОК ГОДНОСТИ НЕ ОГРАНИЧЕН</t>
  </si>
  <si>
    <t>SODASTREAM INDUSTRIES LTD</t>
  </si>
  <si>
    <t>ДИОКСИД УГЛЕРОДА, НАЛИВОМ В ЦИСTЕРНЕ:</t>
  </si>
  <si>
    <t>ДИОКСИД УГЛЕРОДА (УГЛЕКИСЛОТА) ЖИДКИЙ ТЕХНИЧЕCКИЙ ИСПОЛЬЗУЕМЫЙ ДЛЯ МЕТАЛЛООБРАБОТКИ, СВАРКИ, НАЛИВОМ В АВТОЦИСТЕРНЕ</t>
  </si>
  <si>
    <t>ДИОKСИД УГЛЕРОДА (CAS № 124-38-9) ДЛЯ ОБОГАЩЕНИЯ АКВАРИУМНОЙ ВОДЫ В БЫТОВЫХ АКВАРИУМАХ, УПАК. В ИНД. УПАК., КАРТ.КОР.</t>
  </si>
  <si>
    <t>ПРИНАДЛЕЖНОСТИ ДЛЯ МЕДИЦИНСКИХ ИЗДЕЛИЙ.ОКПД2 - 32.50.13.139.</t>
  </si>
  <si>
    <t>СОЕДИНЕНИЯ НЕМЕТАЛЛОВ С КИСЛОРОДОМ НЕОРГАНИЧЕСКИЕ ПРОЧИЕ. ДИОКСИД УГЛЕРОДА В БАЛЛОНАХ. НЕ ОТХОДЫ. УГЛЕКИСЛОТА ВЫСОКОЙ ЧИСТОТЫ 4,5 ГОСТ 8050-85 (99,995%), В БАЛ. 40Л (24КГ) - 15 БАЛЛОНОВ.</t>
  </si>
  <si>
    <t>ДИОКСИД УГЛЕРОДА (CO2) В СЖАТОM СОСТОЯНИИ, ДЛЯ НАКАЧКИ ВЕЛОСИПЕДНЫХ ШИН:</t>
  </si>
  <si>
    <t xml:space="preserve">ООО ЛАБИРИНТ </t>
  </si>
  <si>
    <t xml:space="preserve">ОАО ЩЕКИНОАЗОТ </t>
  </si>
  <si>
    <t xml:space="preserve">ООО ТОАЗ-ДИОКСИД </t>
  </si>
  <si>
    <t xml:space="preserve">ЗАО ГАСХЕМА </t>
  </si>
  <si>
    <t xml:space="preserve">ООО ПТК КРИОГЕН </t>
  </si>
  <si>
    <t xml:space="preserve">ООО КИТ-СЕРВИС ПЛЮС </t>
  </si>
  <si>
    <t xml:space="preserve">ООО ПГС СЕРВИС </t>
  </si>
  <si>
    <t>ЖИДКАЯ</t>
  </si>
  <si>
    <t>ТОНН</t>
  </si>
  <si>
    <t>ТЫС ДОЛЛ</t>
  </si>
  <si>
    <t xml:space="preserve">ООО СТРЕЛОК </t>
  </si>
  <si>
    <t xml:space="preserve">ООО Б.БРАУН МЕДИКАЛ </t>
  </si>
  <si>
    <t xml:space="preserve">ООО АКСН ЛОГИСТИК </t>
  </si>
  <si>
    <t xml:space="preserve">ООО ХАЙ ВЭЙ ГРУПП </t>
  </si>
  <si>
    <t xml:space="preserve">ООО ОКТОБЛУ </t>
  </si>
  <si>
    <t xml:space="preserve">ООО СТАТУС </t>
  </si>
  <si>
    <t xml:space="preserve">ООО ЕЛМЕ МЕССЕР К </t>
  </si>
  <si>
    <t xml:space="preserve">ООО ТЕХТОРГ + </t>
  </si>
  <si>
    <t xml:space="preserve">ООО ИДА-СЕРВИС </t>
  </si>
  <si>
    <t xml:space="preserve">ООО ФИТАТЛОН </t>
  </si>
  <si>
    <t xml:space="preserve">ООО ПРОФСКАНИЯ </t>
  </si>
  <si>
    <t xml:space="preserve">ООО ОБОСОБЛЕННОЕ ПОДРАЗДЕЛЕНИЕ </t>
  </si>
  <si>
    <t xml:space="preserve">ООО МЕРКОР-ПРУФ </t>
  </si>
  <si>
    <t xml:space="preserve">ООО ФОРМУЛА-ДВ </t>
  </si>
  <si>
    <t xml:space="preserve">ООО КЕРАМА МАРАЦЦИ </t>
  </si>
  <si>
    <t xml:space="preserve">ООО ПОИНТЕР </t>
  </si>
  <si>
    <t xml:space="preserve">ООО СЭЛДОМ </t>
  </si>
  <si>
    <t xml:space="preserve">ООО ФЕНИКС </t>
  </si>
  <si>
    <t xml:space="preserve">ООО МОСА-РУС </t>
  </si>
  <si>
    <t xml:space="preserve">АО ЭПАК-СЕРВИС </t>
  </si>
  <si>
    <t xml:space="preserve">АО ЛГР </t>
  </si>
  <si>
    <t xml:space="preserve">ООО МАЯК </t>
  </si>
  <si>
    <t xml:space="preserve">ООО АРЕНА </t>
  </si>
  <si>
    <t xml:space="preserve">ООО ПЕТСНАБ </t>
  </si>
  <si>
    <t xml:space="preserve">ООО К+С </t>
  </si>
  <si>
    <t xml:space="preserve">ООО ГАЗ ЛОДЖИСТИК </t>
  </si>
  <si>
    <t xml:space="preserve">ООО ЭДЕЛЬВЕЙС ГРУПП </t>
  </si>
  <si>
    <t xml:space="preserve">ООО КРИОТЕХ </t>
  </si>
  <si>
    <t xml:space="preserve">ООО ПИК ПСКОВТЕХГАЗ </t>
  </si>
  <si>
    <t xml:space="preserve">ООО ПРОМГАЗ-ТЕХНОЛОГИЙ </t>
  </si>
  <si>
    <t xml:space="preserve">ООО ИП </t>
  </si>
  <si>
    <t>ООО СТРЕЛОК</t>
  </si>
  <si>
    <t>ООО ФЕНИКС</t>
  </si>
  <si>
    <t>ООО ФИТАТЛОН</t>
  </si>
  <si>
    <t>ООО ХАЙ ВЭЙ ГРУПП</t>
  </si>
  <si>
    <t>ООО ЭДЕЛЬВЕЙС ГРУПП</t>
  </si>
  <si>
    <t>ООО ГАЗ ЛОДЖИСТИК</t>
  </si>
  <si>
    <t>ООО ИДА-СЕРВИС</t>
  </si>
  <si>
    <t>ООО К+С</t>
  </si>
  <si>
    <t>ООО КЕРАМА МАРАЦЦИ</t>
  </si>
  <si>
    <t>ООО МАЯК</t>
  </si>
  <si>
    <t>ООО ПИК ПСКОВТЕХГАЗ</t>
  </si>
  <si>
    <t>ООО ПРОФСКАНИЯ</t>
  </si>
  <si>
    <t>курс рубля</t>
  </si>
  <si>
    <t>ТЫС РУБ</t>
  </si>
  <si>
    <t>АВТОЦИСТЕРНА</t>
  </si>
  <si>
    <t>ЦИСТЕРНА</t>
  </si>
  <si>
    <t>БАЛЛОН</t>
  </si>
  <si>
    <t>Н/А</t>
  </si>
  <si>
    <t>ЧИСТОТА</t>
  </si>
  <si>
    <t>больше 99%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</si>
</sst>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.mm\.yyyy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theme="4"/>
      </patternFill>
    </fill>
  </fills>
  <borders count="2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3" fillId="4" borderId="0" xfId="0" applyFont="1" applyFill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43" fontId="3" fillId="5" borderId="1" xfId="2" applyFont="1" applyFill="1" applyBorder="1" applyAlignment="1">
      <alignment horizontal="left"/>
    </xf>
    <xf numFmtId="43" fontId="4" fillId="0" borderId="0" xfId="2" applyFont="1"/>
    <xf numFmtId="43" fontId="3" fillId="0" borderId="0" xfId="2" applyFont="1" applyAlignment="1">
      <alignment horizontal="left"/>
    </xf>
    <xf numFmtId="43" fontId="3" fillId="5" borderId="0" xfId="2" applyFont="1" applyFill="1" applyBorder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/>
    <xf numFmtId="1" fontId="4" fillId="0" borderId="0" xfId="0" applyNumberFormat="1" applyFont="1" applyFill="1"/>
    <xf numFmtId="10" fontId="4" fillId="0" borderId="0" xfId="0" applyNumberFormat="1" applyFont="1" applyFill="1"/>
    <xf numFmtId="165" fontId="4" fillId="0" borderId="0" xfId="2" applyNumberFormat="1" applyFont="1" applyFill="1"/>
    <xf numFmtId="43" fontId="4" fillId="0" borderId="0" xfId="2" applyFont="1" applyFill="1"/>
  </cellXfs>
  <cellStyles count="3">
    <cellStyle name="Обычный" xfId="0" builtinId="0"/>
    <cellStyle name="Обычный 2" xfId="1" xr:uid="{0A838F97-4A19-4D1E-B899-D92B798EFD59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8"/>
  <sheetViews>
    <sheetView tabSelected="1" zoomScale="80" zoomScaleNormal="80" workbookViewId="0">
      <pane ySplit="1" topLeftCell="A2" activePane="bottomLeft" state="frozen"/>
      <selection activeCell="M1" sqref="M1"/>
      <selection pane="bottomLeft" activeCell="AJ1" sqref="AJ1"/>
    </sheetView>
  </sheetViews>
  <sheetFormatPr defaultRowHeight="12.75" x14ac:dyDescent="0.2"/>
  <cols>
    <col min="1" max="1" width="9.42578125" style="8" bestFit="1" customWidth="1"/>
    <col min="2" max="2" width="9.140625" style="8"/>
    <col min="3" max="3" width="11.5703125" style="8" customWidth="1"/>
    <col min="4" max="4" width="10.5703125" style="8" bestFit="1" customWidth="1"/>
    <col min="5" max="5" width="9.140625" style="8" customWidth="1"/>
    <col min="6" max="6" width="12" style="8" customWidth="1"/>
    <col min="7" max="7" width="9.140625" style="8" customWidth="1"/>
    <col min="8" max="8" width="9.28515625" style="8" customWidth="1"/>
    <col min="9" max="9" width="12" style="8" customWidth="1"/>
    <col min="10" max="10" width="9.140625" style="8" customWidth="1"/>
    <col min="11" max="11" width="9.42578125" style="8" customWidth="1"/>
    <col min="12" max="15" width="9.140625" style="8" customWidth="1"/>
    <col min="16" max="16" width="43.28515625" style="8" customWidth="1"/>
    <col min="17" max="19" width="9.140625" style="8" customWidth="1"/>
    <col min="20" max="23" width="15.42578125" style="8" customWidth="1"/>
    <col min="24" max="24" width="16.28515625" style="8" customWidth="1"/>
    <col min="25" max="26" width="15.7109375" style="8" customWidth="1"/>
    <col min="27" max="27" width="9.140625" style="8" customWidth="1"/>
    <col min="28" max="28" width="9.42578125" style="8" customWidth="1"/>
    <col min="29" max="29" width="14.5703125" style="8" customWidth="1"/>
    <col min="30" max="30" width="11.5703125" style="8" customWidth="1"/>
    <col min="31" max="36" width="11.5703125" style="10" customWidth="1"/>
    <col min="37" max="37" width="15.42578125" style="8" customWidth="1"/>
    <col min="38" max="16384" width="9.140625" style="8"/>
  </cols>
  <sheetData>
    <row r="1" spans="1:37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2" t="s">
        <v>11</v>
      </c>
      <c r="M1" s="4" t="s">
        <v>12</v>
      </c>
      <c r="N1" s="4" t="s">
        <v>13</v>
      </c>
      <c r="O1" s="2" t="s">
        <v>14</v>
      </c>
      <c r="P1" s="5" t="s">
        <v>15</v>
      </c>
      <c r="Q1" s="6" t="s">
        <v>16</v>
      </c>
      <c r="R1" s="6" t="s">
        <v>17</v>
      </c>
      <c r="S1" s="6" t="s">
        <v>18</v>
      </c>
      <c r="T1" s="4" t="s">
        <v>19</v>
      </c>
      <c r="U1" s="4" t="s">
        <v>308</v>
      </c>
      <c r="V1" s="4" t="s">
        <v>309</v>
      </c>
      <c r="W1" s="4" t="s">
        <v>407</v>
      </c>
      <c r="X1" s="7" t="s">
        <v>310</v>
      </c>
      <c r="Y1" s="4" t="s">
        <v>311</v>
      </c>
      <c r="Z1" s="4" t="s">
        <v>312</v>
      </c>
      <c r="AA1" s="2" t="s">
        <v>20</v>
      </c>
      <c r="AB1" s="2" t="s">
        <v>21</v>
      </c>
      <c r="AC1" s="2" t="s">
        <v>22</v>
      </c>
      <c r="AD1" s="2" t="s">
        <v>23</v>
      </c>
      <c r="AE1" s="11" t="s">
        <v>24</v>
      </c>
      <c r="AF1" s="11" t="s">
        <v>25</v>
      </c>
      <c r="AG1" s="9" t="s">
        <v>356</v>
      </c>
      <c r="AH1" s="9" t="s">
        <v>357</v>
      </c>
      <c r="AI1" s="12" t="s">
        <v>402</v>
      </c>
      <c r="AJ1" s="12" t="s">
        <v>401</v>
      </c>
      <c r="AK1" s="3" t="s">
        <v>26</v>
      </c>
    </row>
    <row r="2" spans="1:37" s="13" customFormat="1" x14ac:dyDescent="0.2">
      <c r="A2" s="13">
        <v>12456</v>
      </c>
      <c r="B2" s="13" t="s">
        <v>175</v>
      </c>
      <c r="C2" s="14">
        <v>43834</v>
      </c>
      <c r="D2" s="15">
        <v>2020</v>
      </c>
      <c r="E2" s="13" t="s">
        <v>27</v>
      </c>
      <c r="G2" s="13" t="s">
        <v>79</v>
      </c>
      <c r="I2" s="13" t="s">
        <v>66</v>
      </c>
      <c r="J2" s="13" t="s">
        <v>364</v>
      </c>
      <c r="L2" s="13" t="s">
        <v>51</v>
      </c>
      <c r="M2" s="13" t="s">
        <v>80</v>
      </c>
      <c r="N2" s="13" t="s">
        <v>30</v>
      </c>
      <c r="O2" s="13" t="s">
        <v>44</v>
      </c>
      <c r="P2" s="13" t="s">
        <v>176</v>
      </c>
      <c r="Q2" s="13" t="s">
        <v>32</v>
      </c>
      <c r="R2" s="13" t="s">
        <v>69</v>
      </c>
      <c r="T2" s="13" t="s">
        <v>69</v>
      </c>
      <c r="U2" s="13" t="s">
        <v>355</v>
      </c>
      <c r="V2" s="13" t="s">
        <v>403</v>
      </c>
      <c r="W2" s="16">
        <v>0.998</v>
      </c>
      <c r="X2" s="13" t="s">
        <v>79</v>
      </c>
      <c r="Y2" s="13" t="s">
        <v>79</v>
      </c>
      <c r="Z2" s="13" t="s">
        <v>79</v>
      </c>
      <c r="AA2" s="13" t="s">
        <v>150</v>
      </c>
      <c r="AB2" s="13" t="s">
        <v>175</v>
      </c>
      <c r="AC2" s="13">
        <v>2811210000</v>
      </c>
      <c r="AD2" s="17">
        <v>19000</v>
      </c>
      <c r="AE2" s="18">
        <v>19000</v>
      </c>
      <c r="AF2" s="18">
        <v>2555.1999999999998</v>
      </c>
      <c r="AG2" s="18">
        <f>AE2/1000</f>
        <v>19</v>
      </c>
      <c r="AH2" s="18">
        <f>AF2/1000</f>
        <v>2.5551999999999997</v>
      </c>
      <c r="AI2" s="18">
        <f>AH2*AJ2</f>
        <v>184.29629131999997</v>
      </c>
      <c r="AJ2" s="18">
        <v>72.125974999999997</v>
      </c>
      <c r="AK2" s="13" t="s">
        <v>67</v>
      </c>
    </row>
    <row r="3" spans="1:37" s="13" customFormat="1" x14ac:dyDescent="0.2">
      <c r="A3" s="13">
        <v>12463</v>
      </c>
      <c r="B3" s="13" t="s">
        <v>175</v>
      </c>
      <c r="C3" s="14">
        <v>43836</v>
      </c>
      <c r="D3" s="15">
        <v>2020</v>
      </c>
      <c r="E3" s="13" t="s">
        <v>27</v>
      </c>
      <c r="G3" s="13" t="s">
        <v>93</v>
      </c>
      <c r="I3" s="13" t="s">
        <v>54</v>
      </c>
      <c r="J3" s="13" t="s">
        <v>378</v>
      </c>
      <c r="L3" s="13" t="s">
        <v>64</v>
      </c>
      <c r="M3" s="13" t="s">
        <v>94</v>
      </c>
      <c r="N3" s="13" t="s">
        <v>30</v>
      </c>
      <c r="O3" s="13" t="s">
        <v>31</v>
      </c>
      <c r="P3" s="13" t="s">
        <v>178</v>
      </c>
      <c r="Q3" s="13" t="s">
        <v>32</v>
      </c>
      <c r="R3" s="13" t="s">
        <v>69</v>
      </c>
      <c r="T3" s="13" t="s">
        <v>69</v>
      </c>
      <c r="U3" s="13" t="s">
        <v>355</v>
      </c>
      <c r="V3" s="13" t="s">
        <v>403</v>
      </c>
      <c r="W3" s="16">
        <v>0.99950000000000006</v>
      </c>
      <c r="X3" s="13" t="s">
        <v>93</v>
      </c>
      <c r="Y3" s="13" t="s">
        <v>93</v>
      </c>
      <c r="Z3" s="13" t="s">
        <v>93</v>
      </c>
      <c r="AA3" s="13" t="s">
        <v>155</v>
      </c>
      <c r="AB3" s="13" t="s">
        <v>175</v>
      </c>
      <c r="AC3" s="13">
        <v>2811210000</v>
      </c>
      <c r="AD3" s="17">
        <v>18500</v>
      </c>
      <c r="AE3" s="18">
        <v>18500</v>
      </c>
      <c r="AF3" s="18">
        <v>1469.12</v>
      </c>
      <c r="AG3" s="18">
        <f>AE3/1000</f>
        <v>18.5</v>
      </c>
      <c r="AH3" s="18">
        <f>AF3/1000</f>
        <v>1.46912</v>
      </c>
      <c r="AI3" s="18">
        <f>AH3*AJ3</f>
        <v>105.961712392</v>
      </c>
      <c r="AJ3" s="18">
        <v>72.125974999999997</v>
      </c>
      <c r="AK3" s="13" t="s">
        <v>55</v>
      </c>
    </row>
    <row r="4" spans="1:37" s="13" customFormat="1" x14ac:dyDescent="0.2">
      <c r="A4" s="13">
        <v>12464</v>
      </c>
      <c r="B4" s="13" t="s">
        <v>175</v>
      </c>
      <c r="C4" s="14">
        <v>43836</v>
      </c>
      <c r="D4" s="15">
        <v>2020</v>
      </c>
      <c r="E4" s="13" t="s">
        <v>27</v>
      </c>
      <c r="G4" s="13" t="s">
        <v>93</v>
      </c>
      <c r="I4" s="13" t="s">
        <v>54</v>
      </c>
      <c r="J4" s="13" t="s">
        <v>378</v>
      </c>
      <c r="L4" s="13" t="s">
        <v>64</v>
      </c>
      <c r="M4" s="13" t="s">
        <v>94</v>
      </c>
      <c r="N4" s="13" t="s">
        <v>30</v>
      </c>
      <c r="O4" s="13" t="s">
        <v>31</v>
      </c>
      <c r="P4" s="13" t="s">
        <v>178</v>
      </c>
      <c r="Q4" s="13" t="s">
        <v>32</v>
      </c>
      <c r="R4" s="13" t="s">
        <v>69</v>
      </c>
      <c r="T4" s="13" t="s">
        <v>69</v>
      </c>
      <c r="U4" s="13" t="s">
        <v>355</v>
      </c>
      <c r="V4" s="13" t="s">
        <v>403</v>
      </c>
      <c r="W4" s="16">
        <v>0.99950000000000006</v>
      </c>
      <c r="X4" s="13" t="s">
        <v>93</v>
      </c>
      <c r="Y4" s="13" t="s">
        <v>93</v>
      </c>
      <c r="Z4" s="13" t="s">
        <v>93</v>
      </c>
      <c r="AA4" s="13" t="s">
        <v>155</v>
      </c>
      <c r="AB4" s="13" t="s">
        <v>175</v>
      </c>
      <c r="AC4" s="13">
        <v>2811210000</v>
      </c>
      <c r="AD4" s="17">
        <v>18500</v>
      </c>
      <c r="AE4" s="18">
        <v>18500</v>
      </c>
      <c r="AF4" s="18">
        <v>1414.45</v>
      </c>
      <c r="AG4" s="18">
        <f>AE4/1000</f>
        <v>18.5</v>
      </c>
      <c r="AH4" s="18">
        <f>AF4/1000</f>
        <v>1.41445</v>
      </c>
      <c r="AI4" s="18">
        <f>AH4*AJ4</f>
        <v>102.01858533875</v>
      </c>
      <c r="AJ4" s="18">
        <v>72.125974999999997</v>
      </c>
      <c r="AK4" s="13" t="s">
        <v>55</v>
      </c>
    </row>
    <row r="5" spans="1:37" s="13" customFormat="1" x14ac:dyDescent="0.2">
      <c r="A5" s="13">
        <v>12462</v>
      </c>
      <c r="B5" s="13" t="s">
        <v>175</v>
      </c>
      <c r="C5" s="14">
        <v>43836</v>
      </c>
      <c r="D5" s="15">
        <v>2020</v>
      </c>
      <c r="E5" s="13" t="s">
        <v>27</v>
      </c>
      <c r="G5" s="13" t="s">
        <v>74</v>
      </c>
      <c r="I5" s="13" t="s">
        <v>66</v>
      </c>
      <c r="J5" s="13" t="s">
        <v>364</v>
      </c>
      <c r="L5" s="13" t="s">
        <v>53</v>
      </c>
      <c r="M5" s="13" t="s">
        <v>68</v>
      </c>
      <c r="N5" s="13" t="s">
        <v>30</v>
      </c>
      <c r="O5" s="13" t="s">
        <v>33</v>
      </c>
      <c r="P5" s="13" t="s">
        <v>177</v>
      </c>
      <c r="Q5" s="13" t="s">
        <v>32</v>
      </c>
      <c r="R5" s="13" t="s">
        <v>69</v>
      </c>
      <c r="T5" s="13" t="s">
        <v>69</v>
      </c>
      <c r="U5" s="13" t="s">
        <v>355</v>
      </c>
      <c r="V5" s="13" t="s">
        <v>403</v>
      </c>
      <c r="W5" s="13" t="s">
        <v>406</v>
      </c>
      <c r="X5" s="13" t="s">
        <v>74</v>
      </c>
      <c r="Y5" s="13" t="s">
        <v>74</v>
      </c>
      <c r="Z5" s="13" t="s">
        <v>74</v>
      </c>
      <c r="AB5" s="13" t="s">
        <v>175</v>
      </c>
      <c r="AC5" s="13">
        <v>2811210000</v>
      </c>
      <c r="AD5" s="17">
        <v>18320</v>
      </c>
      <c r="AE5" s="18">
        <v>18320</v>
      </c>
      <c r="AF5" s="18">
        <v>2150.29</v>
      </c>
      <c r="AG5" s="18">
        <f>AE5/1000</f>
        <v>18.32</v>
      </c>
      <c r="AH5" s="18">
        <f>AF5/1000</f>
        <v>2.15029</v>
      </c>
      <c r="AI5" s="18">
        <f>AH5*AJ5</f>
        <v>155.09176278275001</v>
      </c>
      <c r="AJ5" s="18">
        <v>72.125974999999997</v>
      </c>
      <c r="AK5" s="13" t="s">
        <v>67</v>
      </c>
    </row>
    <row r="6" spans="1:37" s="13" customFormat="1" x14ac:dyDescent="0.2">
      <c r="A6" s="13">
        <v>12478</v>
      </c>
      <c r="B6" s="13" t="s">
        <v>175</v>
      </c>
      <c r="C6" s="14">
        <v>43839</v>
      </c>
      <c r="D6" s="15">
        <v>2020</v>
      </c>
      <c r="E6" s="13" t="s">
        <v>27</v>
      </c>
      <c r="G6" s="13" t="s">
        <v>93</v>
      </c>
      <c r="I6" s="13" t="s">
        <v>54</v>
      </c>
      <c r="J6" s="13" t="s">
        <v>378</v>
      </c>
      <c r="L6" s="13" t="s">
        <v>64</v>
      </c>
      <c r="M6" s="13" t="s">
        <v>94</v>
      </c>
      <c r="N6" s="13" t="s">
        <v>30</v>
      </c>
      <c r="O6" s="13" t="s">
        <v>31</v>
      </c>
      <c r="P6" s="13" t="s">
        <v>178</v>
      </c>
      <c r="Q6" s="13" t="s">
        <v>32</v>
      </c>
      <c r="R6" s="13" t="s">
        <v>69</v>
      </c>
      <c r="T6" s="13" t="s">
        <v>69</v>
      </c>
      <c r="U6" s="13" t="s">
        <v>355</v>
      </c>
      <c r="V6" s="13" t="s">
        <v>403</v>
      </c>
      <c r="W6" s="16">
        <v>0.99950000000000006</v>
      </c>
      <c r="X6" s="13" t="s">
        <v>93</v>
      </c>
      <c r="Y6" s="13" t="s">
        <v>93</v>
      </c>
      <c r="Z6" s="13" t="s">
        <v>93</v>
      </c>
      <c r="AA6" s="13" t="s">
        <v>155</v>
      </c>
      <c r="AB6" s="13" t="s">
        <v>175</v>
      </c>
      <c r="AC6" s="13">
        <v>2811210000</v>
      </c>
      <c r="AD6" s="17">
        <v>18500</v>
      </c>
      <c r="AE6" s="18">
        <v>18500</v>
      </c>
      <c r="AF6" s="18">
        <v>1414.45</v>
      </c>
      <c r="AG6" s="18">
        <f>AE6/1000</f>
        <v>18.5</v>
      </c>
      <c r="AH6" s="18">
        <f>AF6/1000</f>
        <v>1.41445</v>
      </c>
      <c r="AI6" s="18">
        <f>AH6*AJ6</f>
        <v>102.01858533875</v>
      </c>
      <c r="AJ6" s="18">
        <v>72.125974999999997</v>
      </c>
      <c r="AK6" s="13" t="s">
        <v>55</v>
      </c>
    </row>
    <row r="7" spans="1:37" s="13" customFormat="1" x14ac:dyDescent="0.2">
      <c r="A7" s="13">
        <v>12479</v>
      </c>
      <c r="B7" s="13" t="s">
        <v>175</v>
      </c>
      <c r="C7" s="14">
        <v>43839</v>
      </c>
      <c r="D7" s="15">
        <v>2020</v>
      </c>
      <c r="E7" s="13" t="s">
        <v>27</v>
      </c>
      <c r="G7" s="13" t="s">
        <v>93</v>
      </c>
      <c r="I7" s="13" t="s">
        <v>54</v>
      </c>
      <c r="J7" s="13" t="s">
        <v>378</v>
      </c>
      <c r="L7" s="13" t="s">
        <v>64</v>
      </c>
      <c r="M7" s="13" t="s">
        <v>94</v>
      </c>
      <c r="N7" s="13" t="s">
        <v>30</v>
      </c>
      <c r="O7" s="13" t="s">
        <v>31</v>
      </c>
      <c r="P7" s="13" t="s">
        <v>178</v>
      </c>
      <c r="Q7" s="13" t="s">
        <v>32</v>
      </c>
      <c r="R7" s="13" t="s">
        <v>69</v>
      </c>
      <c r="T7" s="13" t="s">
        <v>69</v>
      </c>
      <c r="U7" s="13" t="s">
        <v>355</v>
      </c>
      <c r="V7" s="13" t="s">
        <v>403</v>
      </c>
      <c r="W7" s="16">
        <v>0.99950000000000006</v>
      </c>
      <c r="X7" s="13" t="s">
        <v>93</v>
      </c>
      <c r="Y7" s="13" t="s">
        <v>93</v>
      </c>
      <c r="Z7" s="13" t="s">
        <v>93</v>
      </c>
      <c r="AA7" s="13" t="s">
        <v>155</v>
      </c>
      <c r="AB7" s="13" t="s">
        <v>175</v>
      </c>
      <c r="AC7" s="13">
        <v>2811210000</v>
      </c>
      <c r="AD7" s="17">
        <v>18500</v>
      </c>
      <c r="AE7" s="18">
        <v>18500</v>
      </c>
      <c r="AF7" s="18">
        <v>1414.45</v>
      </c>
      <c r="AG7" s="18">
        <f>AE7/1000</f>
        <v>18.5</v>
      </c>
      <c r="AH7" s="18">
        <f>AF7/1000</f>
        <v>1.41445</v>
      </c>
      <c r="AI7" s="18">
        <f>AH7*AJ7</f>
        <v>102.01858533875</v>
      </c>
      <c r="AJ7" s="18">
        <v>72.125974999999997</v>
      </c>
      <c r="AK7" s="13" t="s">
        <v>55</v>
      </c>
    </row>
    <row r="8" spans="1:37" s="13" customFormat="1" x14ac:dyDescent="0.2">
      <c r="A8" s="13">
        <v>12480</v>
      </c>
      <c r="B8" s="13" t="s">
        <v>175</v>
      </c>
      <c r="C8" s="14">
        <v>43839</v>
      </c>
      <c r="D8" s="15">
        <v>2020</v>
      </c>
      <c r="E8" s="13" t="s">
        <v>27</v>
      </c>
      <c r="G8" s="13" t="s">
        <v>79</v>
      </c>
      <c r="I8" s="13" t="s">
        <v>66</v>
      </c>
      <c r="J8" s="13" t="s">
        <v>364</v>
      </c>
      <c r="L8" s="13" t="s">
        <v>51</v>
      </c>
      <c r="M8" s="13" t="s">
        <v>80</v>
      </c>
      <c r="N8" s="13" t="s">
        <v>30</v>
      </c>
      <c r="O8" s="13" t="s">
        <v>44</v>
      </c>
      <c r="P8" s="13" t="s">
        <v>176</v>
      </c>
      <c r="Q8" s="13" t="s">
        <v>32</v>
      </c>
      <c r="R8" s="13" t="s">
        <v>69</v>
      </c>
      <c r="T8" s="13" t="s">
        <v>69</v>
      </c>
      <c r="U8" s="13" t="s">
        <v>355</v>
      </c>
      <c r="V8" s="13" t="s">
        <v>403</v>
      </c>
      <c r="W8" s="16">
        <v>0.998</v>
      </c>
      <c r="X8" s="13" t="s">
        <v>79</v>
      </c>
      <c r="Y8" s="13" t="s">
        <v>79</v>
      </c>
      <c r="Z8" s="13" t="s">
        <v>79</v>
      </c>
      <c r="AA8" s="13" t="s">
        <v>150</v>
      </c>
      <c r="AB8" s="13" t="s">
        <v>175</v>
      </c>
      <c r="AC8" s="13">
        <v>2811210000</v>
      </c>
      <c r="AD8" s="17">
        <v>19000</v>
      </c>
      <c r="AE8" s="18">
        <v>19000</v>
      </c>
      <c r="AF8" s="18">
        <v>2555.1999999999998</v>
      </c>
      <c r="AG8" s="18">
        <f>AE8/1000</f>
        <v>19</v>
      </c>
      <c r="AH8" s="18">
        <f>AF8/1000</f>
        <v>2.5551999999999997</v>
      </c>
      <c r="AI8" s="18">
        <f>AH8*AJ8</f>
        <v>184.29629131999997</v>
      </c>
      <c r="AJ8" s="18">
        <v>72.125974999999997</v>
      </c>
      <c r="AK8" s="13" t="s">
        <v>67</v>
      </c>
    </row>
    <row r="9" spans="1:37" s="13" customFormat="1" x14ac:dyDescent="0.2">
      <c r="A9" s="13">
        <v>12481</v>
      </c>
      <c r="B9" s="13" t="s">
        <v>175</v>
      </c>
      <c r="C9" s="14">
        <v>43839</v>
      </c>
      <c r="D9" s="15">
        <v>2020</v>
      </c>
      <c r="E9" s="13" t="s">
        <v>27</v>
      </c>
      <c r="G9" s="13" t="s">
        <v>79</v>
      </c>
      <c r="I9" s="13" t="s">
        <v>66</v>
      </c>
      <c r="J9" s="13" t="s">
        <v>364</v>
      </c>
      <c r="L9" s="13" t="s">
        <v>51</v>
      </c>
      <c r="M9" s="13" t="s">
        <v>80</v>
      </c>
      <c r="N9" s="13" t="s">
        <v>30</v>
      </c>
      <c r="O9" s="13" t="s">
        <v>44</v>
      </c>
      <c r="P9" s="13" t="s">
        <v>176</v>
      </c>
      <c r="Q9" s="13" t="s">
        <v>32</v>
      </c>
      <c r="R9" s="13" t="s">
        <v>69</v>
      </c>
      <c r="T9" s="13" t="s">
        <v>69</v>
      </c>
      <c r="U9" s="13" t="s">
        <v>355</v>
      </c>
      <c r="V9" s="13" t="s">
        <v>403</v>
      </c>
      <c r="W9" s="16">
        <v>0.998</v>
      </c>
      <c r="X9" s="13" t="s">
        <v>79</v>
      </c>
      <c r="Y9" s="13" t="s">
        <v>79</v>
      </c>
      <c r="Z9" s="13" t="s">
        <v>79</v>
      </c>
      <c r="AA9" s="13" t="s">
        <v>150</v>
      </c>
      <c r="AB9" s="13" t="s">
        <v>175</v>
      </c>
      <c r="AC9" s="13">
        <v>2811210000</v>
      </c>
      <c r="AD9" s="17">
        <v>19000</v>
      </c>
      <c r="AE9" s="18">
        <v>19000</v>
      </c>
      <c r="AF9" s="18">
        <v>2555.1999999999998</v>
      </c>
      <c r="AG9" s="18">
        <f>AE9/1000</f>
        <v>19</v>
      </c>
      <c r="AH9" s="18">
        <f>AF9/1000</f>
        <v>2.5551999999999997</v>
      </c>
      <c r="AI9" s="18">
        <f>AH9*AJ9</f>
        <v>184.29629131999997</v>
      </c>
      <c r="AJ9" s="18">
        <v>72.125974999999997</v>
      </c>
      <c r="AK9" s="13" t="s">
        <v>67</v>
      </c>
    </row>
    <row r="10" spans="1:37" s="13" customFormat="1" x14ac:dyDescent="0.2">
      <c r="A10" s="13">
        <v>12482</v>
      </c>
      <c r="B10" s="13" t="s">
        <v>175</v>
      </c>
      <c r="C10" s="14">
        <v>43839</v>
      </c>
      <c r="D10" s="15">
        <v>2020</v>
      </c>
      <c r="E10" s="13" t="s">
        <v>27</v>
      </c>
      <c r="G10" s="13" t="s">
        <v>79</v>
      </c>
      <c r="I10" s="13" t="s">
        <v>66</v>
      </c>
      <c r="J10" s="13" t="s">
        <v>364</v>
      </c>
      <c r="L10" s="13" t="s">
        <v>51</v>
      </c>
      <c r="M10" s="13" t="s">
        <v>80</v>
      </c>
      <c r="N10" s="13" t="s">
        <v>30</v>
      </c>
      <c r="O10" s="13" t="s">
        <v>44</v>
      </c>
      <c r="P10" s="13" t="s">
        <v>176</v>
      </c>
      <c r="Q10" s="13" t="s">
        <v>32</v>
      </c>
      <c r="R10" s="13" t="s">
        <v>69</v>
      </c>
      <c r="T10" s="13" t="s">
        <v>69</v>
      </c>
      <c r="U10" s="13" t="s">
        <v>355</v>
      </c>
      <c r="V10" s="13" t="s">
        <v>403</v>
      </c>
      <c r="W10" s="16">
        <v>0.998</v>
      </c>
      <c r="X10" s="13" t="s">
        <v>79</v>
      </c>
      <c r="Y10" s="13" t="s">
        <v>79</v>
      </c>
      <c r="Z10" s="13" t="s">
        <v>79</v>
      </c>
      <c r="AA10" s="13" t="s">
        <v>150</v>
      </c>
      <c r="AB10" s="13" t="s">
        <v>175</v>
      </c>
      <c r="AC10" s="13">
        <v>2811210000</v>
      </c>
      <c r="AD10" s="17">
        <v>19000</v>
      </c>
      <c r="AE10" s="18">
        <v>19000</v>
      </c>
      <c r="AF10" s="18">
        <v>2555.1999999999998</v>
      </c>
      <c r="AG10" s="18">
        <f>AE10/1000</f>
        <v>19</v>
      </c>
      <c r="AH10" s="18">
        <f>AF10/1000</f>
        <v>2.5551999999999997</v>
      </c>
      <c r="AI10" s="18">
        <f>AH10*AJ10</f>
        <v>184.29629131999997</v>
      </c>
      <c r="AJ10" s="18">
        <v>72.125974999999997</v>
      </c>
      <c r="AK10" s="13" t="s">
        <v>67</v>
      </c>
    </row>
    <row r="11" spans="1:37" s="13" customFormat="1" x14ac:dyDescent="0.2">
      <c r="A11" s="13">
        <v>12483</v>
      </c>
      <c r="B11" s="13" t="s">
        <v>175</v>
      </c>
      <c r="C11" s="14">
        <v>43839</v>
      </c>
      <c r="D11" s="15">
        <v>2020</v>
      </c>
      <c r="E11" s="13" t="s">
        <v>27</v>
      </c>
      <c r="G11" s="13" t="s">
        <v>179</v>
      </c>
      <c r="I11" s="13" t="s">
        <v>122</v>
      </c>
      <c r="J11" s="13" t="s">
        <v>371</v>
      </c>
      <c r="L11" s="13" t="s">
        <v>34</v>
      </c>
      <c r="M11" s="13" t="s">
        <v>35</v>
      </c>
      <c r="N11" s="13" t="s">
        <v>30</v>
      </c>
      <c r="O11" s="13" t="s">
        <v>31</v>
      </c>
      <c r="P11" s="13" t="s">
        <v>180</v>
      </c>
      <c r="Q11" s="13" t="s">
        <v>32</v>
      </c>
      <c r="R11" s="13" t="s">
        <v>69</v>
      </c>
      <c r="T11" s="13" t="s">
        <v>69</v>
      </c>
      <c r="U11" s="13" t="s">
        <v>355</v>
      </c>
      <c r="V11" s="13" t="s">
        <v>406</v>
      </c>
      <c r="W11" s="13" t="s">
        <v>408</v>
      </c>
      <c r="X11" s="13" t="s">
        <v>121</v>
      </c>
      <c r="Y11" s="13" t="s">
        <v>121</v>
      </c>
      <c r="Z11" s="13" t="s">
        <v>121</v>
      </c>
      <c r="AB11" s="13" t="s">
        <v>175</v>
      </c>
      <c r="AC11" s="13">
        <v>2811210000</v>
      </c>
      <c r="AD11" s="17">
        <v>16000</v>
      </c>
      <c r="AE11" s="18">
        <v>16000</v>
      </c>
      <c r="AF11" s="18">
        <v>4598.58</v>
      </c>
      <c r="AG11" s="18">
        <f>AE11/1000</f>
        <v>16</v>
      </c>
      <c r="AH11" s="18">
        <f>AF11/1000</f>
        <v>4.5985800000000001</v>
      </c>
      <c r="AI11" s="18">
        <f>AH11*AJ11</f>
        <v>331.6770661155</v>
      </c>
      <c r="AJ11" s="18">
        <v>72.125974999999997</v>
      </c>
      <c r="AK11" s="13" t="s">
        <v>133</v>
      </c>
    </row>
    <row r="12" spans="1:37" s="13" customFormat="1" x14ac:dyDescent="0.2">
      <c r="A12" s="13">
        <v>12496</v>
      </c>
      <c r="B12" s="13" t="s">
        <v>175</v>
      </c>
      <c r="C12" s="14">
        <v>43840</v>
      </c>
      <c r="D12" s="15">
        <v>2020</v>
      </c>
      <c r="E12" s="13" t="s">
        <v>27</v>
      </c>
      <c r="G12" s="13" t="s">
        <v>93</v>
      </c>
      <c r="I12" s="13" t="s">
        <v>54</v>
      </c>
      <c r="J12" s="13" t="s">
        <v>378</v>
      </c>
      <c r="L12" s="13" t="s">
        <v>64</v>
      </c>
      <c r="M12" s="13" t="s">
        <v>94</v>
      </c>
      <c r="N12" s="13" t="s">
        <v>30</v>
      </c>
      <c r="O12" s="13" t="s">
        <v>31</v>
      </c>
      <c r="P12" s="13" t="s">
        <v>178</v>
      </c>
      <c r="Q12" s="13" t="s">
        <v>32</v>
      </c>
      <c r="R12" s="13" t="s">
        <v>69</v>
      </c>
      <c r="T12" s="13" t="s">
        <v>69</v>
      </c>
      <c r="U12" s="13" t="s">
        <v>355</v>
      </c>
      <c r="V12" s="13" t="s">
        <v>403</v>
      </c>
      <c r="W12" s="16">
        <v>0.99950000000000006</v>
      </c>
      <c r="X12" s="13" t="s">
        <v>93</v>
      </c>
      <c r="Y12" s="13" t="s">
        <v>93</v>
      </c>
      <c r="Z12" s="13" t="s">
        <v>93</v>
      </c>
      <c r="AA12" s="13" t="s">
        <v>155</v>
      </c>
      <c r="AB12" s="13" t="s">
        <v>175</v>
      </c>
      <c r="AC12" s="13">
        <v>2811210000</v>
      </c>
      <c r="AD12" s="17">
        <v>18500</v>
      </c>
      <c r="AE12" s="18">
        <v>18500</v>
      </c>
      <c r="AF12" s="18">
        <v>1463.26</v>
      </c>
      <c r="AG12" s="18">
        <f>AE12/1000</f>
        <v>18.5</v>
      </c>
      <c r="AH12" s="18">
        <f>AF12/1000</f>
        <v>1.46326</v>
      </c>
      <c r="AI12" s="18">
        <f>AH12*AJ12</f>
        <v>105.5390541785</v>
      </c>
      <c r="AJ12" s="18">
        <v>72.125974999999997</v>
      </c>
      <c r="AK12" s="13" t="s">
        <v>55</v>
      </c>
    </row>
    <row r="13" spans="1:37" s="13" customFormat="1" x14ac:dyDescent="0.2">
      <c r="A13" s="13">
        <v>12497</v>
      </c>
      <c r="B13" s="13" t="s">
        <v>175</v>
      </c>
      <c r="C13" s="14">
        <v>43840</v>
      </c>
      <c r="D13" s="15">
        <v>2020</v>
      </c>
      <c r="E13" s="13" t="s">
        <v>27</v>
      </c>
      <c r="G13" s="13" t="s">
        <v>93</v>
      </c>
      <c r="I13" s="13" t="s">
        <v>54</v>
      </c>
      <c r="J13" s="13" t="s">
        <v>378</v>
      </c>
      <c r="L13" s="13" t="s">
        <v>64</v>
      </c>
      <c r="M13" s="13" t="s">
        <v>94</v>
      </c>
      <c r="N13" s="13" t="s">
        <v>30</v>
      </c>
      <c r="O13" s="13" t="s">
        <v>31</v>
      </c>
      <c r="P13" s="13" t="s">
        <v>178</v>
      </c>
      <c r="Q13" s="13" t="s">
        <v>32</v>
      </c>
      <c r="R13" s="13" t="s">
        <v>69</v>
      </c>
      <c r="T13" s="13" t="s">
        <v>69</v>
      </c>
      <c r="U13" s="13" t="s">
        <v>355</v>
      </c>
      <c r="V13" s="13" t="s">
        <v>403</v>
      </c>
      <c r="W13" s="16">
        <v>0.99950000000000006</v>
      </c>
      <c r="X13" s="13" t="s">
        <v>93</v>
      </c>
      <c r="Y13" s="13" t="s">
        <v>93</v>
      </c>
      <c r="Z13" s="13" t="s">
        <v>93</v>
      </c>
      <c r="AA13" s="13" t="s">
        <v>155</v>
      </c>
      <c r="AB13" s="13" t="s">
        <v>175</v>
      </c>
      <c r="AC13" s="13">
        <v>2811210000</v>
      </c>
      <c r="AD13" s="17">
        <v>18500</v>
      </c>
      <c r="AE13" s="18">
        <v>18500</v>
      </c>
      <c r="AF13" s="18">
        <v>1407.99</v>
      </c>
      <c r="AG13" s="18">
        <f>AE13/1000</f>
        <v>18.5</v>
      </c>
      <c r="AH13" s="18">
        <f>AF13/1000</f>
        <v>1.4079900000000001</v>
      </c>
      <c r="AI13" s="18">
        <f>AH13*AJ13</f>
        <v>101.55265154025</v>
      </c>
      <c r="AJ13" s="18">
        <v>72.125974999999997</v>
      </c>
      <c r="AK13" s="13" t="s">
        <v>55</v>
      </c>
    </row>
    <row r="14" spans="1:37" s="13" customFormat="1" x14ac:dyDescent="0.2">
      <c r="A14" s="13">
        <v>12498</v>
      </c>
      <c r="B14" s="13" t="s">
        <v>175</v>
      </c>
      <c r="C14" s="14">
        <v>43840</v>
      </c>
      <c r="D14" s="15">
        <v>2020</v>
      </c>
      <c r="E14" s="13" t="s">
        <v>27</v>
      </c>
      <c r="G14" s="13" t="s">
        <v>79</v>
      </c>
      <c r="I14" s="13" t="s">
        <v>66</v>
      </c>
      <c r="J14" s="13" t="s">
        <v>364</v>
      </c>
      <c r="L14" s="13" t="s">
        <v>51</v>
      </c>
      <c r="M14" s="13" t="s">
        <v>80</v>
      </c>
      <c r="N14" s="13" t="s">
        <v>30</v>
      </c>
      <c r="O14" s="13" t="s">
        <v>44</v>
      </c>
      <c r="P14" s="13" t="s">
        <v>176</v>
      </c>
      <c r="Q14" s="13" t="s">
        <v>32</v>
      </c>
      <c r="R14" s="13" t="s">
        <v>69</v>
      </c>
      <c r="T14" s="13" t="s">
        <v>69</v>
      </c>
      <c r="U14" s="13" t="s">
        <v>355</v>
      </c>
      <c r="V14" s="13" t="s">
        <v>403</v>
      </c>
      <c r="W14" s="16">
        <v>0.998</v>
      </c>
      <c r="X14" s="13" t="s">
        <v>79</v>
      </c>
      <c r="Y14" s="13" t="s">
        <v>79</v>
      </c>
      <c r="Z14" s="13" t="s">
        <v>79</v>
      </c>
      <c r="AA14" s="13" t="s">
        <v>150</v>
      </c>
      <c r="AB14" s="13" t="s">
        <v>175</v>
      </c>
      <c r="AC14" s="13">
        <v>2811210000</v>
      </c>
      <c r="AD14" s="17">
        <v>19000</v>
      </c>
      <c r="AE14" s="18">
        <v>19000</v>
      </c>
      <c r="AF14" s="18">
        <v>2533.9899999999998</v>
      </c>
      <c r="AG14" s="18">
        <f>AE14/1000</f>
        <v>19</v>
      </c>
      <c r="AH14" s="18">
        <f>AF14/1000</f>
        <v>2.5339899999999997</v>
      </c>
      <c r="AI14" s="18">
        <f>AH14*AJ14</f>
        <v>182.76649939024998</v>
      </c>
      <c r="AJ14" s="18">
        <v>72.125974999999997</v>
      </c>
      <c r="AK14" s="13" t="s">
        <v>67</v>
      </c>
    </row>
    <row r="15" spans="1:37" s="13" customFormat="1" x14ac:dyDescent="0.2">
      <c r="A15" s="13">
        <v>12499</v>
      </c>
      <c r="B15" s="13" t="s">
        <v>175</v>
      </c>
      <c r="C15" s="14">
        <v>43840</v>
      </c>
      <c r="D15" s="15">
        <v>2020</v>
      </c>
      <c r="E15" s="13" t="s">
        <v>27</v>
      </c>
      <c r="G15" s="13" t="s">
        <v>79</v>
      </c>
      <c r="I15" s="13" t="s">
        <v>66</v>
      </c>
      <c r="J15" s="13" t="s">
        <v>364</v>
      </c>
      <c r="L15" s="13" t="s">
        <v>51</v>
      </c>
      <c r="M15" s="13" t="s">
        <v>80</v>
      </c>
      <c r="N15" s="13" t="s">
        <v>30</v>
      </c>
      <c r="O15" s="13" t="s">
        <v>44</v>
      </c>
      <c r="P15" s="13" t="s">
        <v>176</v>
      </c>
      <c r="Q15" s="13" t="s">
        <v>32</v>
      </c>
      <c r="R15" s="13" t="s">
        <v>69</v>
      </c>
      <c r="T15" s="13" t="s">
        <v>69</v>
      </c>
      <c r="U15" s="13" t="s">
        <v>355</v>
      </c>
      <c r="V15" s="13" t="s">
        <v>403</v>
      </c>
      <c r="W15" s="16">
        <v>0.998</v>
      </c>
      <c r="X15" s="13" t="s">
        <v>79</v>
      </c>
      <c r="Y15" s="13" t="s">
        <v>79</v>
      </c>
      <c r="Z15" s="13" t="s">
        <v>79</v>
      </c>
      <c r="AA15" s="13" t="s">
        <v>150</v>
      </c>
      <c r="AB15" s="13" t="s">
        <v>175</v>
      </c>
      <c r="AC15" s="13">
        <v>2811210000</v>
      </c>
      <c r="AD15" s="17">
        <v>19000</v>
      </c>
      <c r="AE15" s="18">
        <v>19000</v>
      </c>
      <c r="AF15" s="18">
        <v>2533.9899999999998</v>
      </c>
      <c r="AG15" s="18">
        <f>AE15/1000</f>
        <v>19</v>
      </c>
      <c r="AH15" s="18">
        <f>AF15/1000</f>
        <v>2.5339899999999997</v>
      </c>
      <c r="AI15" s="18">
        <f>AH15*AJ15</f>
        <v>182.76649939024998</v>
      </c>
      <c r="AJ15" s="18">
        <v>72.125974999999997</v>
      </c>
      <c r="AK15" s="13" t="s">
        <v>67</v>
      </c>
    </row>
    <row r="16" spans="1:37" s="13" customFormat="1" x14ac:dyDescent="0.2">
      <c r="A16" s="13">
        <v>12500</v>
      </c>
      <c r="B16" s="13" t="s">
        <v>175</v>
      </c>
      <c r="C16" s="14">
        <v>43840</v>
      </c>
      <c r="D16" s="15">
        <v>2020</v>
      </c>
      <c r="E16" s="13" t="s">
        <v>41</v>
      </c>
      <c r="F16" s="13" t="s">
        <v>90</v>
      </c>
      <c r="G16" s="13" t="s">
        <v>181</v>
      </c>
      <c r="J16" s="13" t="s">
        <v>89</v>
      </c>
      <c r="L16" s="13" t="s">
        <v>42</v>
      </c>
      <c r="M16" s="13" t="s">
        <v>30</v>
      </c>
      <c r="N16" s="13" t="s">
        <v>45</v>
      </c>
      <c r="O16" s="13" t="s">
        <v>31</v>
      </c>
      <c r="P16" s="13" t="s">
        <v>182</v>
      </c>
      <c r="Q16" s="13" t="s">
        <v>32</v>
      </c>
      <c r="R16" s="13" t="s">
        <v>69</v>
      </c>
      <c r="T16" s="13" t="s">
        <v>69</v>
      </c>
      <c r="U16" s="13" t="s">
        <v>355</v>
      </c>
      <c r="V16" s="13" t="s">
        <v>406</v>
      </c>
      <c r="W16" s="13" t="s">
        <v>408</v>
      </c>
      <c r="X16" s="13" t="s">
        <v>349</v>
      </c>
      <c r="Y16" s="13" t="s">
        <v>104</v>
      </c>
      <c r="Z16" s="13" t="s">
        <v>104</v>
      </c>
      <c r="AB16" s="13" t="s">
        <v>175</v>
      </c>
      <c r="AC16" s="13">
        <v>2811210000</v>
      </c>
      <c r="AD16" s="17">
        <v>19000</v>
      </c>
      <c r="AE16" s="18">
        <v>19000</v>
      </c>
      <c r="AF16" s="18">
        <v>4033.71</v>
      </c>
      <c r="AG16" s="18">
        <f>AE16/1000</f>
        <v>19</v>
      </c>
      <c r="AH16" s="18">
        <f>AF16/1000</f>
        <v>4.0337100000000001</v>
      </c>
      <c r="AI16" s="18">
        <f>AH16*AJ16</f>
        <v>290.93526661725002</v>
      </c>
      <c r="AJ16" s="18">
        <v>72.125974999999997</v>
      </c>
    </row>
    <row r="17" spans="1:37" s="13" customFormat="1" x14ac:dyDescent="0.2">
      <c r="A17" s="13">
        <v>12512</v>
      </c>
      <c r="B17" s="13" t="s">
        <v>175</v>
      </c>
      <c r="C17" s="14">
        <v>43841</v>
      </c>
      <c r="D17" s="15">
        <v>2020</v>
      </c>
      <c r="E17" s="13" t="s">
        <v>27</v>
      </c>
      <c r="G17" s="13" t="s">
        <v>107</v>
      </c>
      <c r="I17" s="13" t="s">
        <v>112</v>
      </c>
      <c r="J17" s="13" t="s">
        <v>381</v>
      </c>
      <c r="L17" s="13" t="s">
        <v>39</v>
      </c>
      <c r="M17" s="13" t="s">
        <v>38</v>
      </c>
      <c r="N17" s="13" t="s">
        <v>30</v>
      </c>
      <c r="O17" s="13" t="s">
        <v>31</v>
      </c>
      <c r="P17" s="13" t="s">
        <v>128</v>
      </c>
      <c r="Q17" s="13" t="s">
        <v>32</v>
      </c>
      <c r="R17" s="13" t="s">
        <v>69</v>
      </c>
      <c r="T17" s="13" t="s">
        <v>69</v>
      </c>
      <c r="U17" s="13" t="s">
        <v>355</v>
      </c>
      <c r="V17" s="13" t="s">
        <v>405</v>
      </c>
      <c r="W17" s="13" t="s">
        <v>406</v>
      </c>
      <c r="X17" s="13" t="s">
        <v>75</v>
      </c>
      <c r="Y17" s="13" t="s">
        <v>75</v>
      </c>
      <c r="Z17" s="13" t="s">
        <v>46</v>
      </c>
      <c r="AA17" s="13" t="s">
        <v>145</v>
      </c>
      <c r="AB17" s="13" t="s">
        <v>175</v>
      </c>
      <c r="AC17" s="13">
        <v>2811210000</v>
      </c>
      <c r="AD17" s="17">
        <v>7.98</v>
      </c>
      <c r="AE17" s="18">
        <v>7.08</v>
      </c>
      <c r="AF17" s="18">
        <v>213.54</v>
      </c>
      <c r="AG17" s="18">
        <f>AE17/1000</f>
        <v>7.0800000000000004E-3</v>
      </c>
      <c r="AH17" s="18">
        <f>AF17/1000</f>
        <v>0.21353999999999998</v>
      </c>
      <c r="AI17" s="18">
        <f>AH17*AJ17</f>
        <v>15.401780701499998</v>
      </c>
      <c r="AJ17" s="18">
        <v>72.125974999999997</v>
      </c>
      <c r="AK17" s="13" t="s">
        <v>141</v>
      </c>
    </row>
    <row r="18" spans="1:37" s="13" customFormat="1" x14ac:dyDescent="0.2">
      <c r="A18" s="13">
        <v>12532</v>
      </c>
      <c r="B18" s="13" t="s">
        <v>175</v>
      </c>
      <c r="C18" s="14">
        <v>43843</v>
      </c>
      <c r="D18" s="15">
        <v>2020</v>
      </c>
      <c r="E18" s="13" t="s">
        <v>27</v>
      </c>
      <c r="G18" s="13" t="s">
        <v>79</v>
      </c>
      <c r="I18" s="13" t="s">
        <v>66</v>
      </c>
      <c r="J18" s="13" t="s">
        <v>364</v>
      </c>
      <c r="L18" s="13" t="s">
        <v>51</v>
      </c>
      <c r="M18" s="13" t="s">
        <v>80</v>
      </c>
      <c r="N18" s="13" t="s">
        <v>30</v>
      </c>
      <c r="O18" s="13" t="s">
        <v>44</v>
      </c>
      <c r="P18" s="13" t="s">
        <v>176</v>
      </c>
      <c r="Q18" s="13" t="s">
        <v>32</v>
      </c>
      <c r="R18" s="13" t="s">
        <v>69</v>
      </c>
      <c r="T18" s="13" t="s">
        <v>69</v>
      </c>
      <c r="U18" s="13" t="s">
        <v>355</v>
      </c>
      <c r="V18" s="13" t="s">
        <v>403</v>
      </c>
      <c r="W18" s="16">
        <v>0.998</v>
      </c>
      <c r="X18" s="13" t="s">
        <v>79</v>
      </c>
      <c r="Y18" s="13" t="s">
        <v>79</v>
      </c>
      <c r="Z18" s="13" t="s">
        <v>79</v>
      </c>
      <c r="AA18" s="13" t="s">
        <v>150</v>
      </c>
      <c r="AB18" s="13" t="s">
        <v>175</v>
      </c>
      <c r="AC18" s="13">
        <v>2811210000</v>
      </c>
      <c r="AD18" s="17">
        <v>19000</v>
      </c>
      <c r="AE18" s="18">
        <v>19000</v>
      </c>
      <c r="AF18" s="18">
        <v>2532.39</v>
      </c>
      <c r="AG18" s="18">
        <f>AE18/1000</f>
        <v>19</v>
      </c>
      <c r="AH18" s="18">
        <f>AF18/1000</f>
        <v>2.5323899999999999</v>
      </c>
      <c r="AI18" s="18">
        <f>AH18*AJ18</f>
        <v>182.65109783025</v>
      </c>
      <c r="AJ18" s="18">
        <v>72.125974999999997</v>
      </c>
      <c r="AK18" s="13" t="s">
        <v>67</v>
      </c>
    </row>
    <row r="19" spans="1:37" s="13" customFormat="1" x14ac:dyDescent="0.2">
      <c r="A19" s="13">
        <v>12530</v>
      </c>
      <c r="B19" s="13" t="s">
        <v>175</v>
      </c>
      <c r="C19" s="14">
        <v>43843</v>
      </c>
      <c r="D19" s="15">
        <v>2020</v>
      </c>
      <c r="E19" s="13" t="s">
        <v>27</v>
      </c>
      <c r="G19" s="13" t="s">
        <v>74</v>
      </c>
      <c r="I19" s="13" t="s">
        <v>66</v>
      </c>
      <c r="J19" s="13" t="s">
        <v>364</v>
      </c>
      <c r="L19" s="13" t="s">
        <v>53</v>
      </c>
      <c r="M19" s="13" t="s">
        <v>68</v>
      </c>
      <c r="N19" s="13" t="s">
        <v>30</v>
      </c>
      <c r="O19" s="13" t="s">
        <v>33</v>
      </c>
      <c r="P19" s="13" t="s">
        <v>184</v>
      </c>
      <c r="Q19" s="13" t="s">
        <v>32</v>
      </c>
      <c r="R19" s="13" t="s">
        <v>69</v>
      </c>
      <c r="T19" s="13" t="s">
        <v>69</v>
      </c>
      <c r="U19" s="13" t="s">
        <v>355</v>
      </c>
      <c r="V19" s="13" t="s">
        <v>403</v>
      </c>
      <c r="W19" s="13" t="s">
        <v>406</v>
      </c>
      <c r="X19" s="13" t="s">
        <v>74</v>
      </c>
      <c r="Y19" s="13" t="s">
        <v>74</v>
      </c>
      <c r="Z19" s="13" t="s">
        <v>74</v>
      </c>
      <c r="AB19" s="13" t="s">
        <v>175</v>
      </c>
      <c r="AC19" s="13">
        <v>2811210000</v>
      </c>
      <c r="AD19" s="17">
        <v>17840</v>
      </c>
      <c r="AE19" s="18">
        <v>17840</v>
      </c>
      <c r="AF19" s="18">
        <v>2112.2800000000002</v>
      </c>
      <c r="AG19" s="18">
        <f>AE19/1000</f>
        <v>17.84</v>
      </c>
      <c r="AH19" s="18">
        <f>AF19/1000</f>
        <v>2.1122800000000002</v>
      </c>
      <c r="AI19" s="18">
        <f>AH19*AJ19</f>
        <v>152.35025447300001</v>
      </c>
      <c r="AJ19" s="18">
        <v>72.125974999999997</v>
      </c>
      <c r="AK19" s="13" t="s">
        <v>67</v>
      </c>
    </row>
    <row r="20" spans="1:37" s="13" customFormat="1" x14ac:dyDescent="0.2">
      <c r="A20" s="13">
        <v>12531</v>
      </c>
      <c r="B20" s="13" t="s">
        <v>175</v>
      </c>
      <c r="C20" s="14">
        <v>43843</v>
      </c>
      <c r="D20" s="15">
        <v>2020</v>
      </c>
      <c r="E20" s="13" t="s">
        <v>27</v>
      </c>
      <c r="G20" s="13" t="s">
        <v>119</v>
      </c>
      <c r="I20" s="13" t="s">
        <v>95</v>
      </c>
      <c r="J20" s="13" t="s">
        <v>376</v>
      </c>
      <c r="L20" s="13" t="s">
        <v>49</v>
      </c>
      <c r="M20" s="13" t="s">
        <v>57</v>
      </c>
      <c r="N20" s="13" t="s">
        <v>30</v>
      </c>
      <c r="O20" s="13" t="s">
        <v>48</v>
      </c>
      <c r="P20" s="13" t="s">
        <v>185</v>
      </c>
      <c r="Q20" s="13" t="s">
        <v>32</v>
      </c>
      <c r="R20" s="13" t="s">
        <v>69</v>
      </c>
      <c r="T20" s="13" t="s">
        <v>69</v>
      </c>
      <c r="U20" s="13" t="s">
        <v>355</v>
      </c>
      <c r="V20" s="13" t="s">
        <v>405</v>
      </c>
      <c r="W20" s="13" t="s">
        <v>406</v>
      </c>
      <c r="X20" s="13" t="s">
        <v>119</v>
      </c>
      <c r="Y20" s="13" t="s">
        <v>119</v>
      </c>
      <c r="Z20" s="13" t="s">
        <v>119</v>
      </c>
      <c r="AA20" s="13" t="s">
        <v>156</v>
      </c>
      <c r="AB20" s="13" t="s">
        <v>175</v>
      </c>
      <c r="AC20" s="13">
        <v>2811210000</v>
      </c>
      <c r="AD20" s="17">
        <v>1398</v>
      </c>
      <c r="AE20" s="18">
        <v>1339.2</v>
      </c>
      <c r="AF20" s="18">
        <v>7865.09</v>
      </c>
      <c r="AG20" s="18">
        <f>AE20/1000</f>
        <v>1.3391999999999999</v>
      </c>
      <c r="AH20" s="18">
        <f>AF20/1000</f>
        <v>7.8650900000000004</v>
      </c>
      <c r="AI20" s="18">
        <f>AH20*AJ20</f>
        <v>567.27728471274997</v>
      </c>
      <c r="AJ20" s="18">
        <v>72.125974999999997</v>
      </c>
      <c r="AK20" s="13" t="s">
        <v>125</v>
      </c>
    </row>
    <row r="21" spans="1:37" s="13" customFormat="1" x14ac:dyDescent="0.2">
      <c r="A21" s="13">
        <v>12533</v>
      </c>
      <c r="B21" s="13" t="s">
        <v>175</v>
      </c>
      <c r="C21" s="14">
        <v>43843</v>
      </c>
      <c r="D21" s="15">
        <v>2020</v>
      </c>
      <c r="E21" s="13" t="s">
        <v>27</v>
      </c>
      <c r="G21" s="13" t="s">
        <v>179</v>
      </c>
      <c r="I21" s="13" t="s">
        <v>122</v>
      </c>
      <c r="J21" s="13" t="s">
        <v>371</v>
      </c>
      <c r="L21" s="13" t="s">
        <v>34</v>
      </c>
      <c r="M21" s="13" t="s">
        <v>35</v>
      </c>
      <c r="N21" s="13" t="s">
        <v>30</v>
      </c>
      <c r="O21" s="13" t="s">
        <v>31</v>
      </c>
      <c r="P21" s="13" t="s">
        <v>180</v>
      </c>
      <c r="Q21" s="13" t="s">
        <v>32</v>
      </c>
      <c r="R21" s="13" t="s">
        <v>69</v>
      </c>
      <c r="T21" s="13" t="s">
        <v>69</v>
      </c>
      <c r="U21" s="13" t="s">
        <v>355</v>
      </c>
      <c r="V21" s="13" t="s">
        <v>406</v>
      </c>
      <c r="W21" s="13" t="s">
        <v>408</v>
      </c>
      <c r="X21" s="13" t="s">
        <v>121</v>
      </c>
      <c r="Y21" s="13" t="s">
        <v>121</v>
      </c>
      <c r="Z21" s="13" t="s">
        <v>121</v>
      </c>
      <c r="AB21" s="13" t="s">
        <v>175</v>
      </c>
      <c r="AC21" s="13">
        <v>2811210000</v>
      </c>
      <c r="AD21" s="17">
        <v>16000</v>
      </c>
      <c r="AE21" s="18">
        <v>16000</v>
      </c>
      <c r="AF21" s="18">
        <v>4599.83</v>
      </c>
      <c r="AG21" s="18">
        <f>AE21/1000</f>
        <v>16</v>
      </c>
      <c r="AH21" s="18">
        <f>AF21/1000</f>
        <v>4.5998299999999999</v>
      </c>
      <c r="AI21" s="18">
        <f>AH21*AJ21</f>
        <v>331.76722358424996</v>
      </c>
      <c r="AJ21" s="18">
        <v>72.125974999999997</v>
      </c>
      <c r="AK21" s="13" t="s">
        <v>133</v>
      </c>
    </row>
    <row r="22" spans="1:37" s="13" customFormat="1" x14ac:dyDescent="0.2">
      <c r="A22" s="13">
        <v>12558</v>
      </c>
      <c r="B22" s="13" t="s">
        <v>175</v>
      </c>
      <c r="C22" s="14">
        <v>43844</v>
      </c>
      <c r="D22" s="15">
        <v>2020</v>
      </c>
      <c r="E22" s="13" t="s">
        <v>27</v>
      </c>
      <c r="G22" s="13" t="s">
        <v>93</v>
      </c>
      <c r="I22" s="13" t="s">
        <v>54</v>
      </c>
      <c r="J22" s="13" t="s">
        <v>378</v>
      </c>
      <c r="L22" s="13" t="s">
        <v>64</v>
      </c>
      <c r="M22" s="13" t="s">
        <v>94</v>
      </c>
      <c r="N22" s="13" t="s">
        <v>30</v>
      </c>
      <c r="O22" s="13" t="s">
        <v>31</v>
      </c>
      <c r="P22" s="13" t="s">
        <v>189</v>
      </c>
      <c r="Q22" s="13" t="s">
        <v>32</v>
      </c>
      <c r="R22" s="13" t="s">
        <v>69</v>
      </c>
      <c r="T22" s="13" t="s">
        <v>69</v>
      </c>
      <c r="U22" s="13" t="s">
        <v>355</v>
      </c>
      <c r="V22" s="13" t="s">
        <v>403</v>
      </c>
      <c r="W22" s="16">
        <v>0.99950000000000006</v>
      </c>
      <c r="X22" s="13" t="s">
        <v>93</v>
      </c>
      <c r="Y22" s="13" t="s">
        <v>93</v>
      </c>
      <c r="Z22" s="13" t="s">
        <v>93</v>
      </c>
      <c r="AA22" s="13" t="s">
        <v>155</v>
      </c>
      <c r="AB22" s="13" t="s">
        <v>175</v>
      </c>
      <c r="AC22" s="13">
        <v>2811210000</v>
      </c>
      <c r="AD22" s="17">
        <v>18500</v>
      </c>
      <c r="AE22" s="18">
        <v>18500</v>
      </c>
      <c r="AF22" s="18">
        <v>1466.15</v>
      </c>
      <c r="AG22" s="18">
        <f>AE22/1000</f>
        <v>18.5</v>
      </c>
      <c r="AH22" s="18">
        <f>AF22/1000</f>
        <v>1.4661500000000001</v>
      </c>
      <c r="AI22" s="18">
        <f>AH22*AJ22</f>
        <v>105.74749824625</v>
      </c>
      <c r="AJ22" s="18">
        <v>72.125974999999997</v>
      </c>
      <c r="AK22" s="13" t="s">
        <v>55</v>
      </c>
    </row>
    <row r="23" spans="1:37" s="13" customFormat="1" x14ac:dyDescent="0.2">
      <c r="A23" s="13">
        <v>12559</v>
      </c>
      <c r="B23" s="13" t="s">
        <v>175</v>
      </c>
      <c r="C23" s="14">
        <v>43844</v>
      </c>
      <c r="D23" s="15">
        <v>2020</v>
      </c>
      <c r="E23" s="13" t="s">
        <v>27</v>
      </c>
      <c r="G23" s="13" t="s">
        <v>93</v>
      </c>
      <c r="I23" s="13" t="s">
        <v>54</v>
      </c>
      <c r="J23" s="13" t="s">
        <v>378</v>
      </c>
      <c r="L23" s="13" t="s">
        <v>64</v>
      </c>
      <c r="M23" s="13" t="s">
        <v>94</v>
      </c>
      <c r="N23" s="13" t="s">
        <v>30</v>
      </c>
      <c r="O23" s="13" t="s">
        <v>31</v>
      </c>
      <c r="P23" s="13" t="s">
        <v>189</v>
      </c>
      <c r="Q23" s="13" t="s">
        <v>32</v>
      </c>
      <c r="R23" s="13" t="s">
        <v>69</v>
      </c>
      <c r="T23" s="13" t="s">
        <v>69</v>
      </c>
      <c r="U23" s="13" t="s">
        <v>355</v>
      </c>
      <c r="V23" s="13" t="s">
        <v>403</v>
      </c>
      <c r="W23" s="16">
        <v>0.99950000000000006</v>
      </c>
      <c r="X23" s="13" t="s">
        <v>93</v>
      </c>
      <c r="Y23" s="13" t="s">
        <v>93</v>
      </c>
      <c r="Z23" s="13" t="s">
        <v>93</v>
      </c>
      <c r="AA23" s="13" t="s">
        <v>155</v>
      </c>
      <c r="AB23" s="13" t="s">
        <v>175</v>
      </c>
      <c r="AC23" s="13">
        <v>2811210000</v>
      </c>
      <c r="AD23" s="17">
        <v>18500</v>
      </c>
      <c r="AE23" s="18">
        <v>18500</v>
      </c>
      <c r="AF23" s="18">
        <v>1410.62</v>
      </c>
      <c r="AG23" s="18">
        <f>AE23/1000</f>
        <v>18.5</v>
      </c>
      <c r="AH23" s="18">
        <f>AF23/1000</f>
        <v>1.41062</v>
      </c>
      <c r="AI23" s="18">
        <f>AH23*AJ23</f>
        <v>101.7423428545</v>
      </c>
      <c r="AJ23" s="18">
        <v>72.125974999999997</v>
      </c>
      <c r="AK23" s="13" t="s">
        <v>55</v>
      </c>
    </row>
    <row r="24" spans="1:37" s="13" customFormat="1" x14ac:dyDescent="0.2">
      <c r="A24" s="13">
        <v>12554</v>
      </c>
      <c r="B24" s="13" t="s">
        <v>175</v>
      </c>
      <c r="C24" s="14">
        <v>43844</v>
      </c>
      <c r="D24" s="15">
        <v>2020</v>
      </c>
      <c r="E24" s="13" t="s">
        <v>27</v>
      </c>
      <c r="G24" s="13" t="s">
        <v>74</v>
      </c>
      <c r="I24" s="13" t="s">
        <v>54</v>
      </c>
      <c r="J24" s="13" t="s">
        <v>378</v>
      </c>
      <c r="L24" s="13" t="s">
        <v>53</v>
      </c>
      <c r="M24" s="13" t="s">
        <v>68</v>
      </c>
      <c r="N24" s="13" t="s">
        <v>30</v>
      </c>
      <c r="O24" s="13" t="s">
        <v>33</v>
      </c>
      <c r="P24" s="13" t="s">
        <v>186</v>
      </c>
      <c r="Q24" s="13" t="s">
        <v>32</v>
      </c>
      <c r="R24" s="13" t="s">
        <v>69</v>
      </c>
      <c r="T24" s="13" t="s">
        <v>69</v>
      </c>
      <c r="U24" s="13" t="s">
        <v>355</v>
      </c>
      <c r="V24" s="13" t="s">
        <v>406</v>
      </c>
      <c r="W24" s="13" t="s">
        <v>408</v>
      </c>
      <c r="X24" s="13" t="s">
        <v>74</v>
      </c>
      <c r="Y24" s="13" t="s">
        <v>74</v>
      </c>
      <c r="Z24" s="13" t="s">
        <v>74</v>
      </c>
      <c r="AB24" s="13" t="s">
        <v>175</v>
      </c>
      <c r="AC24" s="13">
        <v>2811210000</v>
      </c>
      <c r="AD24" s="17">
        <v>17500</v>
      </c>
      <c r="AE24" s="18">
        <v>17500</v>
      </c>
      <c r="AF24" s="18">
        <v>1418.56</v>
      </c>
      <c r="AG24" s="18">
        <f>AE24/1000</f>
        <v>17.5</v>
      </c>
      <c r="AH24" s="18">
        <f>AF24/1000</f>
        <v>1.41856</v>
      </c>
      <c r="AI24" s="18">
        <f>AH24*AJ24</f>
        <v>102.315023096</v>
      </c>
      <c r="AJ24" s="18">
        <v>72.125974999999997</v>
      </c>
      <c r="AK24" s="13" t="s">
        <v>55</v>
      </c>
    </row>
    <row r="25" spans="1:37" s="13" customFormat="1" x14ac:dyDescent="0.2">
      <c r="A25" s="13">
        <v>12560</v>
      </c>
      <c r="B25" s="13" t="s">
        <v>175</v>
      </c>
      <c r="C25" s="14">
        <v>43844</v>
      </c>
      <c r="D25" s="15">
        <v>2020</v>
      </c>
      <c r="E25" s="13" t="s">
        <v>27</v>
      </c>
      <c r="G25" s="13" t="s">
        <v>79</v>
      </c>
      <c r="I25" s="13" t="s">
        <v>66</v>
      </c>
      <c r="J25" s="13" t="s">
        <v>364</v>
      </c>
      <c r="L25" s="13" t="s">
        <v>51</v>
      </c>
      <c r="M25" s="13" t="s">
        <v>80</v>
      </c>
      <c r="N25" s="13" t="s">
        <v>30</v>
      </c>
      <c r="O25" s="13" t="s">
        <v>44</v>
      </c>
      <c r="P25" s="13" t="s">
        <v>190</v>
      </c>
      <c r="Q25" s="13" t="s">
        <v>32</v>
      </c>
      <c r="R25" s="13" t="s">
        <v>69</v>
      </c>
      <c r="T25" s="13" t="s">
        <v>69</v>
      </c>
      <c r="U25" s="13" t="s">
        <v>355</v>
      </c>
      <c r="V25" s="13" t="s">
        <v>403</v>
      </c>
      <c r="W25" s="16">
        <v>0.998</v>
      </c>
      <c r="X25" s="13" t="s">
        <v>79</v>
      </c>
      <c r="Y25" s="13" t="s">
        <v>79</v>
      </c>
      <c r="Z25" s="13" t="s">
        <v>79</v>
      </c>
      <c r="AA25" s="13" t="s">
        <v>150</v>
      </c>
      <c r="AB25" s="13" t="s">
        <v>175</v>
      </c>
      <c r="AC25" s="13">
        <v>2811210000</v>
      </c>
      <c r="AD25" s="17">
        <v>19000</v>
      </c>
      <c r="AE25" s="18">
        <v>19000</v>
      </c>
      <c r="AF25" s="18">
        <v>2536.96</v>
      </c>
      <c r="AG25" s="18">
        <f>AE25/1000</f>
        <v>19</v>
      </c>
      <c r="AH25" s="18">
        <f>AF25/1000</f>
        <v>2.5369600000000001</v>
      </c>
      <c r="AI25" s="18">
        <f>AH25*AJ25</f>
        <v>182.980713536</v>
      </c>
      <c r="AJ25" s="18">
        <v>72.125974999999997</v>
      </c>
      <c r="AK25" s="13" t="s">
        <v>67</v>
      </c>
    </row>
    <row r="26" spans="1:37" s="13" customFormat="1" x14ac:dyDescent="0.2">
      <c r="A26" s="13">
        <v>12561</v>
      </c>
      <c r="B26" s="13" t="s">
        <v>175</v>
      </c>
      <c r="C26" s="14">
        <v>43844</v>
      </c>
      <c r="D26" s="15">
        <v>2020</v>
      </c>
      <c r="E26" s="13" t="s">
        <v>27</v>
      </c>
      <c r="G26" s="13" t="s">
        <v>79</v>
      </c>
      <c r="I26" s="13" t="s">
        <v>66</v>
      </c>
      <c r="J26" s="13" t="s">
        <v>364</v>
      </c>
      <c r="L26" s="13" t="s">
        <v>51</v>
      </c>
      <c r="M26" s="13" t="s">
        <v>80</v>
      </c>
      <c r="N26" s="13" t="s">
        <v>30</v>
      </c>
      <c r="O26" s="13" t="s">
        <v>44</v>
      </c>
      <c r="P26" s="13" t="s">
        <v>176</v>
      </c>
      <c r="Q26" s="13" t="s">
        <v>32</v>
      </c>
      <c r="R26" s="13" t="s">
        <v>69</v>
      </c>
      <c r="T26" s="13" t="s">
        <v>69</v>
      </c>
      <c r="U26" s="13" t="s">
        <v>355</v>
      </c>
      <c r="V26" s="13" t="s">
        <v>403</v>
      </c>
      <c r="W26" s="16">
        <v>0.998</v>
      </c>
      <c r="X26" s="13" t="s">
        <v>79</v>
      </c>
      <c r="Y26" s="13" t="s">
        <v>79</v>
      </c>
      <c r="Z26" s="13" t="s">
        <v>79</v>
      </c>
      <c r="AA26" s="13" t="s">
        <v>150</v>
      </c>
      <c r="AB26" s="13" t="s">
        <v>175</v>
      </c>
      <c r="AC26" s="13">
        <v>2811210000</v>
      </c>
      <c r="AD26" s="17">
        <v>19000</v>
      </c>
      <c r="AE26" s="18">
        <v>19000</v>
      </c>
      <c r="AF26" s="18">
        <v>2536.96</v>
      </c>
      <c r="AG26" s="18">
        <f>AE26/1000</f>
        <v>19</v>
      </c>
      <c r="AH26" s="18">
        <f>AF26/1000</f>
        <v>2.5369600000000001</v>
      </c>
      <c r="AI26" s="18">
        <f>AH26*AJ26</f>
        <v>182.980713536</v>
      </c>
      <c r="AJ26" s="18">
        <v>72.125974999999997</v>
      </c>
      <c r="AK26" s="13" t="s">
        <v>67</v>
      </c>
    </row>
    <row r="27" spans="1:37" s="13" customFormat="1" x14ac:dyDescent="0.2">
      <c r="A27" s="13">
        <v>12562</v>
      </c>
      <c r="B27" s="13" t="s">
        <v>175</v>
      </c>
      <c r="C27" s="14">
        <v>43844</v>
      </c>
      <c r="D27" s="15">
        <v>2020</v>
      </c>
      <c r="E27" s="13" t="s">
        <v>27</v>
      </c>
      <c r="G27" s="13" t="s">
        <v>115</v>
      </c>
      <c r="I27" s="13" t="s">
        <v>98</v>
      </c>
      <c r="J27" s="13" t="s">
        <v>382</v>
      </c>
      <c r="L27" s="13" t="s">
        <v>49</v>
      </c>
      <c r="M27" s="13" t="s">
        <v>57</v>
      </c>
      <c r="N27" s="13" t="s">
        <v>30</v>
      </c>
      <c r="O27" s="13" t="s">
        <v>40</v>
      </c>
      <c r="P27" s="13" t="s">
        <v>191</v>
      </c>
      <c r="Q27" s="13" t="s">
        <v>32</v>
      </c>
      <c r="R27" s="13" t="s">
        <v>69</v>
      </c>
      <c r="T27" s="13" t="s">
        <v>69</v>
      </c>
      <c r="U27" s="13" t="s">
        <v>355</v>
      </c>
      <c r="V27" s="13" t="s">
        <v>405</v>
      </c>
      <c r="W27" s="13" t="s">
        <v>406</v>
      </c>
      <c r="X27" s="13" t="s">
        <v>126</v>
      </c>
      <c r="Y27" s="13" t="s">
        <v>126</v>
      </c>
      <c r="Z27" s="13" t="s">
        <v>46</v>
      </c>
      <c r="AA27" s="13" t="s">
        <v>158</v>
      </c>
      <c r="AB27" s="13" t="s">
        <v>175</v>
      </c>
      <c r="AC27" s="13">
        <v>2811210000</v>
      </c>
      <c r="AD27" s="17">
        <v>93.4</v>
      </c>
      <c r="AE27" s="18">
        <v>84.7</v>
      </c>
      <c r="AF27" s="18">
        <v>2230.8000000000002</v>
      </c>
      <c r="AG27" s="18">
        <f>AE27/1000</f>
        <v>8.4699999999999998E-2</v>
      </c>
      <c r="AH27" s="18">
        <f>AF27/1000</f>
        <v>2.2308000000000003</v>
      </c>
      <c r="AI27" s="18">
        <f>AH27*AJ27</f>
        <v>160.89862503000001</v>
      </c>
      <c r="AJ27" s="18">
        <v>72.125974999999997</v>
      </c>
      <c r="AK27" s="13" t="s">
        <v>396</v>
      </c>
    </row>
    <row r="28" spans="1:37" s="13" customFormat="1" x14ac:dyDescent="0.2">
      <c r="A28" s="13">
        <v>12555</v>
      </c>
      <c r="B28" s="13" t="s">
        <v>175</v>
      </c>
      <c r="C28" s="14">
        <v>43844</v>
      </c>
      <c r="D28" s="15">
        <v>2020</v>
      </c>
      <c r="E28" s="13" t="s">
        <v>27</v>
      </c>
      <c r="G28" s="13" t="s">
        <v>187</v>
      </c>
      <c r="I28" s="13" t="s">
        <v>91</v>
      </c>
      <c r="J28" s="13" t="s">
        <v>369</v>
      </c>
      <c r="L28" s="13" t="s">
        <v>56</v>
      </c>
      <c r="M28" s="13" t="s">
        <v>76</v>
      </c>
      <c r="N28" s="13" t="s">
        <v>30</v>
      </c>
      <c r="O28" s="13" t="s">
        <v>31</v>
      </c>
      <c r="P28" s="13" t="s">
        <v>105</v>
      </c>
      <c r="Q28" s="13" t="s">
        <v>32</v>
      </c>
      <c r="R28" s="13" t="s">
        <v>69</v>
      </c>
      <c r="T28" s="13" t="s">
        <v>69</v>
      </c>
      <c r="U28" s="13" t="s">
        <v>355</v>
      </c>
      <c r="V28" s="13" t="s">
        <v>405</v>
      </c>
      <c r="W28" s="13" t="s">
        <v>406</v>
      </c>
      <c r="X28" s="13" t="s">
        <v>153</v>
      </c>
      <c r="Y28" s="13" t="s">
        <v>164</v>
      </c>
      <c r="Z28" s="13" t="s">
        <v>164</v>
      </c>
      <c r="AA28" s="13" t="s">
        <v>154</v>
      </c>
      <c r="AB28" s="13" t="s">
        <v>175</v>
      </c>
      <c r="AC28" s="13">
        <v>2811210000</v>
      </c>
      <c r="AD28" s="17">
        <v>3.92</v>
      </c>
      <c r="AE28" s="18">
        <v>3.54</v>
      </c>
      <c r="AF28" s="18">
        <v>102.85</v>
      </c>
      <c r="AG28" s="18">
        <f>AE28/1000</f>
        <v>3.5400000000000002E-3</v>
      </c>
      <c r="AH28" s="18">
        <f>AF28/1000</f>
        <v>0.10285</v>
      </c>
      <c r="AI28" s="18">
        <f>AH28*AJ28</f>
        <v>7.4181565287499991</v>
      </c>
      <c r="AJ28" s="18">
        <v>72.125974999999997</v>
      </c>
      <c r="AK28" s="13" t="s">
        <v>92</v>
      </c>
    </row>
    <row r="29" spans="1:37" s="13" customFormat="1" x14ac:dyDescent="0.2">
      <c r="A29" s="13">
        <v>12556</v>
      </c>
      <c r="B29" s="13" t="s">
        <v>175</v>
      </c>
      <c r="C29" s="14">
        <v>43844</v>
      </c>
      <c r="D29" s="15">
        <v>2020</v>
      </c>
      <c r="E29" s="13" t="s">
        <v>27</v>
      </c>
      <c r="G29" s="13" t="s">
        <v>188</v>
      </c>
      <c r="I29" s="13" t="s">
        <v>82</v>
      </c>
      <c r="J29" s="13" t="s">
        <v>387</v>
      </c>
      <c r="L29" s="13" t="s">
        <v>53</v>
      </c>
      <c r="M29" s="13" t="s">
        <v>68</v>
      </c>
      <c r="N29" s="13" t="s">
        <v>30</v>
      </c>
      <c r="O29" s="13" t="s">
        <v>33</v>
      </c>
      <c r="P29" s="13" t="s">
        <v>108</v>
      </c>
      <c r="Q29" s="13" t="s">
        <v>32</v>
      </c>
      <c r="R29" s="13" t="s">
        <v>69</v>
      </c>
      <c r="T29" s="13" t="s">
        <v>69</v>
      </c>
      <c r="U29" s="13" t="s">
        <v>355</v>
      </c>
      <c r="V29" s="13" t="s">
        <v>406</v>
      </c>
      <c r="W29" s="13" t="s">
        <v>406</v>
      </c>
      <c r="X29" s="13" t="s">
        <v>351</v>
      </c>
      <c r="Y29" s="13" t="s">
        <v>81</v>
      </c>
      <c r="Z29" s="13" t="s">
        <v>81</v>
      </c>
      <c r="AA29" s="13" t="s">
        <v>151</v>
      </c>
      <c r="AB29" s="13" t="s">
        <v>175</v>
      </c>
      <c r="AC29" s="13">
        <v>2811210000</v>
      </c>
      <c r="AD29" s="17">
        <v>16800</v>
      </c>
      <c r="AE29" s="18">
        <v>16800</v>
      </c>
      <c r="AF29" s="18">
        <v>1161.1500000000001</v>
      </c>
      <c r="AG29" s="18">
        <f>AE29/1000</f>
        <v>16.8</v>
      </c>
      <c r="AH29" s="18">
        <f>AF29/1000</f>
        <v>1.1611500000000001</v>
      </c>
      <c r="AI29" s="18">
        <f>AH29*AJ29</f>
        <v>83.74907587125</v>
      </c>
      <c r="AJ29" s="18">
        <v>72.125974999999997</v>
      </c>
      <c r="AK29" s="13" t="s">
        <v>83</v>
      </c>
    </row>
    <row r="30" spans="1:37" s="13" customFormat="1" x14ac:dyDescent="0.2">
      <c r="A30" s="13">
        <v>12557</v>
      </c>
      <c r="B30" s="13" t="s">
        <v>175</v>
      </c>
      <c r="C30" s="14">
        <v>43844</v>
      </c>
      <c r="D30" s="15">
        <v>2020</v>
      </c>
      <c r="E30" s="13" t="s">
        <v>27</v>
      </c>
      <c r="G30" s="13" t="s">
        <v>188</v>
      </c>
      <c r="I30" s="13" t="s">
        <v>82</v>
      </c>
      <c r="J30" s="13" t="s">
        <v>387</v>
      </c>
      <c r="L30" s="13" t="s">
        <v>53</v>
      </c>
      <c r="M30" s="13" t="s">
        <v>68</v>
      </c>
      <c r="N30" s="13" t="s">
        <v>30</v>
      </c>
      <c r="O30" s="13" t="s">
        <v>33</v>
      </c>
      <c r="P30" s="13" t="s">
        <v>108</v>
      </c>
      <c r="Q30" s="13" t="s">
        <v>32</v>
      </c>
      <c r="R30" s="13" t="s">
        <v>69</v>
      </c>
      <c r="T30" s="13" t="s">
        <v>69</v>
      </c>
      <c r="U30" s="13" t="s">
        <v>355</v>
      </c>
      <c r="V30" s="13" t="s">
        <v>406</v>
      </c>
      <c r="W30" s="13" t="s">
        <v>406</v>
      </c>
      <c r="X30" s="13" t="s">
        <v>351</v>
      </c>
      <c r="Y30" s="13" t="s">
        <v>81</v>
      </c>
      <c r="Z30" s="13" t="s">
        <v>81</v>
      </c>
      <c r="AA30" s="13" t="s">
        <v>151</v>
      </c>
      <c r="AB30" s="13" t="s">
        <v>175</v>
      </c>
      <c r="AC30" s="13">
        <v>2811210000</v>
      </c>
      <c r="AD30" s="17">
        <v>15660</v>
      </c>
      <c r="AE30" s="18">
        <v>15660</v>
      </c>
      <c r="AF30" s="18">
        <v>1094.3900000000001</v>
      </c>
      <c r="AG30" s="18">
        <f>AE30/1000</f>
        <v>15.66</v>
      </c>
      <c r="AH30" s="18">
        <f>AF30/1000</f>
        <v>1.0943900000000002</v>
      </c>
      <c r="AI30" s="18">
        <f>AH30*AJ30</f>
        <v>78.933945780250014</v>
      </c>
      <c r="AJ30" s="18">
        <v>72.125974999999997</v>
      </c>
      <c r="AK30" s="13" t="s">
        <v>83</v>
      </c>
    </row>
    <row r="31" spans="1:37" s="13" customFormat="1" x14ac:dyDescent="0.2">
      <c r="A31" s="13">
        <v>12563</v>
      </c>
      <c r="B31" s="13" t="s">
        <v>175</v>
      </c>
      <c r="C31" s="14">
        <v>43844</v>
      </c>
      <c r="D31" s="15">
        <v>2020</v>
      </c>
      <c r="E31" s="13" t="s">
        <v>41</v>
      </c>
      <c r="F31" s="13" t="s">
        <v>87</v>
      </c>
      <c r="G31" s="13" t="s">
        <v>192</v>
      </c>
      <c r="J31" s="13" t="s">
        <v>88</v>
      </c>
      <c r="L31" s="13" t="s">
        <v>42</v>
      </c>
      <c r="M31" s="13" t="s">
        <v>30</v>
      </c>
      <c r="N31" s="13" t="s">
        <v>45</v>
      </c>
      <c r="O31" s="13" t="s">
        <v>40</v>
      </c>
      <c r="P31" s="13" t="s">
        <v>137</v>
      </c>
      <c r="Q31" s="13" t="s">
        <v>32</v>
      </c>
      <c r="R31" s="13" t="s">
        <v>69</v>
      </c>
      <c r="T31" s="13" t="s">
        <v>69</v>
      </c>
      <c r="U31" s="13" t="s">
        <v>355</v>
      </c>
      <c r="V31" s="13" t="s">
        <v>404</v>
      </c>
      <c r="W31" s="13" t="s">
        <v>406</v>
      </c>
      <c r="X31" s="13" t="s">
        <v>353</v>
      </c>
      <c r="Y31" s="13" t="s">
        <v>353</v>
      </c>
      <c r="Z31" s="13" t="s">
        <v>353</v>
      </c>
      <c r="AB31" s="13" t="s">
        <v>175</v>
      </c>
      <c r="AC31" s="13">
        <v>2811210000</v>
      </c>
      <c r="AD31" s="17">
        <v>21000</v>
      </c>
      <c r="AE31" s="18">
        <v>21000</v>
      </c>
      <c r="AF31" s="18">
        <v>4823.83</v>
      </c>
      <c r="AG31" s="18">
        <f>AE31/1000</f>
        <v>21</v>
      </c>
      <c r="AH31" s="18">
        <f>AF31/1000</f>
        <v>4.8238300000000001</v>
      </c>
      <c r="AI31" s="18">
        <f>AH31*AJ31</f>
        <v>347.92344198424996</v>
      </c>
      <c r="AJ31" s="18">
        <v>72.125974999999997</v>
      </c>
    </row>
    <row r="32" spans="1:37" s="13" customFormat="1" x14ac:dyDescent="0.2">
      <c r="A32" s="13">
        <v>12576</v>
      </c>
      <c r="B32" s="13" t="s">
        <v>175</v>
      </c>
      <c r="C32" s="14">
        <v>43845</v>
      </c>
      <c r="D32" s="15">
        <v>2020</v>
      </c>
      <c r="E32" s="13" t="s">
        <v>27</v>
      </c>
      <c r="G32" s="13" t="s">
        <v>70</v>
      </c>
      <c r="I32" s="13" t="s">
        <v>72</v>
      </c>
      <c r="J32" s="13" t="s">
        <v>365</v>
      </c>
      <c r="L32" s="13" t="s">
        <v>56</v>
      </c>
      <c r="M32" s="13" t="s">
        <v>58</v>
      </c>
      <c r="N32" s="13" t="s">
        <v>30</v>
      </c>
      <c r="O32" s="13" t="s">
        <v>40</v>
      </c>
      <c r="P32" s="13" t="s">
        <v>193</v>
      </c>
      <c r="Q32" s="13" t="s">
        <v>32</v>
      </c>
      <c r="R32" s="13" t="s">
        <v>69</v>
      </c>
      <c r="T32" s="13" t="s">
        <v>69</v>
      </c>
      <c r="U32" s="13" t="s">
        <v>355</v>
      </c>
      <c r="V32" s="13" t="s">
        <v>403</v>
      </c>
      <c r="W32" s="13" t="s">
        <v>406</v>
      </c>
      <c r="X32" s="13" t="s">
        <v>144</v>
      </c>
      <c r="Y32" s="13" t="s">
        <v>298</v>
      </c>
      <c r="Z32" s="13" t="s">
        <v>298</v>
      </c>
      <c r="AA32" s="13" t="s">
        <v>144</v>
      </c>
      <c r="AB32" s="13" t="s">
        <v>175</v>
      </c>
      <c r="AC32" s="13">
        <v>2811210000</v>
      </c>
      <c r="AD32" s="17">
        <v>13000</v>
      </c>
      <c r="AE32" s="18">
        <v>13000</v>
      </c>
      <c r="AF32" s="18">
        <v>1949.28</v>
      </c>
      <c r="AG32" s="18">
        <f>AE32/1000</f>
        <v>13</v>
      </c>
      <c r="AH32" s="18">
        <f>AF32/1000</f>
        <v>1.9492799999999999</v>
      </c>
      <c r="AI32" s="18">
        <f>AH32*AJ32</f>
        <v>140.59372054799999</v>
      </c>
      <c r="AJ32" s="18">
        <v>72.125974999999997</v>
      </c>
      <c r="AK32" s="13" t="s">
        <v>73</v>
      </c>
    </row>
    <row r="33" spans="1:37" s="13" customFormat="1" x14ac:dyDescent="0.2">
      <c r="A33" s="13">
        <v>12577</v>
      </c>
      <c r="B33" s="13" t="s">
        <v>175</v>
      </c>
      <c r="C33" s="14">
        <v>43845</v>
      </c>
      <c r="D33" s="15">
        <v>2020</v>
      </c>
      <c r="E33" s="13" t="s">
        <v>27</v>
      </c>
      <c r="G33" s="13" t="s">
        <v>179</v>
      </c>
      <c r="I33" s="13" t="s">
        <v>122</v>
      </c>
      <c r="J33" s="13" t="s">
        <v>371</v>
      </c>
      <c r="L33" s="13" t="s">
        <v>34</v>
      </c>
      <c r="M33" s="13" t="s">
        <v>35</v>
      </c>
      <c r="N33" s="13" t="s">
        <v>30</v>
      </c>
      <c r="O33" s="13" t="s">
        <v>31</v>
      </c>
      <c r="P33" s="13" t="s">
        <v>194</v>
      </c>
      <c r="Q33" s="13" t="s">
        <v>32</v>
      </c>
      <c r="R33" s="13" t="s">
        <v>69</v>
      </c>
      <c r="T33" s="13" t="s">
        <v>69</v>
      </c>
      <c r="U33" s="13" t="s">
        <v>355</v>
      </c>
      <c r="V33" s="13" t="s">
        <v>406</v>
      </c>
      <c r="W33" s="13" t="s">
        <v>408</v>
      </c>
      <c r="X33" s="13" t="s">
        <v>121</v>
      </c>
      <c r="Y33" s="13" t="s">
        <v>121</v>
      </c>
      <c r="Z33" s="13" t="s">
        <v>121</v>
      </c>
      <c r="AB33" s="13" t="s">
        <v>175</v>
      </c>
      <c r="AC33" s="13">
        <v>2811210000</v>
      </c>
      <c r="AD33" s="17">
        <v>16000.01</v>
      </c>
      <c r="AE33" s="18">
        <v>16000</v>
      </c>
      <c r="AF33" s="18">
        <v>4599.53</v>
      </c>
      <c r="AG33" s="18">
        <f>AE33/1000</f>
        <v>16</v>
      </c>
      <c r="AH33" s="18">
        <f>AF33/1000</f>
        <v>4.5995299999999997</v>
      </c>
      <c r="AI33" s="18">
        <f>AH33*AJ33</f>
        <v>331.74558579174999</v>
      </c>
      <c r="AJ33" s="18">
        <v>72.125974999999997</v>
      </c>
      <c r="AK33" s="13" t="s">
        <v>133</v>
      </c>
    </row>
    <row r="34" spans="1:37" s="13" customFormat="1" x14ac:dyDescent="0.2">
      <c r="A34" s="13">
        <v>12578</v>
      </c>
      <c r="B34" s="13" t="s">
        <v>175</v>
      </c>
      <c r="C34" s="14">
        <v>43845</v>
      </c>
      <c r="D34" s="15">
        <v>2020</v>
      </c>
      <c r="E34" s="13" t="s">
        <v>41</v>
      </c>
      <c r="F34" s="13" t="s">
        <v>195</v>
      </c>
      <c r="G34" s="13" t="s">
        <v>196</v>
      </c>
      <c r="J34" s="13" t="s">
        <v>197</v>
      </c>
      <c r="L34" s="13" t="s">
        <v>42</v>
      </c>
      <c r="M34" s="13" t="s">
        <v>30</v>
      </c>
      <c r="N34" s="13" t="s">
        <v>59</v>
      </c>
      <c r="O34" s="13" t="s">
        <v>44</v>
      </c>
      <c r="P34" s="13" t="s">
        <v>198</v>
      </c>
      <c r="Q34" s="13" t="s">
        <v>32</v>
      </c>
      <c r="R34" s="13" t="s">
        <v>69</v>
      </c>
      <c r="T34" s="13" t="s">
        <v>69</v>
      </c>
      <c r="U34" s="13" t="s">
        <v>355</v>
      </c>
      <c r="V34" s="13" t="s">
        <v>406</v>
      </c>
      <c r="W34" s="13" t="s">
        <v>408</v>
      </c>
      <c r="X34" s="13" t="s">
        <v>354</v>
      </c>
      <c r="Y34" s="13" t="s">
        <v>165</v>
      </c>
      <c r="Z34" s="13" t="s">
        <v>46</v>
      </c>
      <c r="AB34" s="13" t="s">
        <v>175</v>
      </c>
      <c r="AC34" s="13">
        <v>2811210000</v>
      </c>
      <c r="AD34" s="17">
        <v>2</v>
      </c>
      <c r="AE34" s="18">
        <v>2</v>
      </c>
      <c r="AF34" s="18">
        <v>22.28</v>
      </c>
      <c r="AG34" s="18">
        <f>AE34/1000</f>
        <v>2E-3</v>
      </c>
      <c r="AH34" s="18">
        <f>AF34/1000</f>
        <v>2.2280000000000001E-2</v>
      </c>
      <c r="AI34" s="18">
        <f>AH34*AJ34</f>
        <v>1.606966723</v>
      </c>
      <c r="AJ34" s="18">
        <v>72.125974999999997</v>
      </c>
    </row>
    <row r="35" spans="1:37" s="13" customFormat="1" x14ac:dyDescent="0.2">
      <c r="A35" s="13">
        <v>12594</v>
      </c>
      <c r="B35" s="13" t="s">
        <v>175</v>
      </c>
      <c r="C35" s="14">
        <v>43846</v>
      </c>
      <c r="D35" s="15">
        <v>2020</v>
      </c>
      <c r="E35" s="13" t="s">
        <v>27</v>
      </c>
      <c r="G35" s="13" t="s">
        <v>74</v>
      </c>
      <c r="I35" s="13" t="s">
        <v>66</v>
      </c>
      <c r="J35" s="13" t="s">
        <v>364</v>
      </c>
      <c r="L35" s="13" t="s">
        <v>53</v>
      </c>
      <c r="M35" s="13" t="s">
        <v>68</v>
      </c>
      <c r="N35" s="13" t="s">
        <v>30</v>
      </c>
      <c r="O35" s="13" t="s">
        <v>33</v>
      </c>
      <c r="P35" s="13" t="s">
        <v>199</v>
      </c>
      <c r="Q35" s="13" t="s">
        <v>32</v>
      </c>
      <c r="R35" s="13" t="s">
        <v>69</v>
      </c>
      <c r="T35" s="13" t="s">
        <v>69</v>
      </c>
      <c r="U35" s="13" t="s">
        <v>355</v>
      </c>
      <c r="V35" s="13" t="s">
        <v>403</v>
      </c>
      <c r="W35" s="13" t="s">
        <v>406</v>
      </c>
      <c r="X35" s="13" t="s">
        <v>74</v>
      </c>
      <c r="Y35" s="13" t="s">
        <v>74</v>
      </c>
      <c r="Z35" s="13" t="s">
        <v>74</v>
      </c>
      <c r="AA35" s="13" t="s">
        <v>174</v>
      </c>
      <c r="AB35" s="13" t="s">
        <v>175</v>
      </c>
      <c r="AC35" s="13">
        <v>2811210000</v>
      </c>
      <c r="AD35" s="17">
        <v>18020</v>
      </c>
      <c r="AE35" s="18">
        <v>18020</v>
      </c>
      <c r="AF35" s="18">
        <v>2125.69</v>
      </c>
      <c r="AG35" s="18">
        <f>AE35/1000</f>
        <v>18.02</v>
      </c>
      <c r="AH35" s="18">
        <f>AF35/1000</f>
        <v>2.1256900000000001</v>
      </c>
      <c r="AI35" s="18">
        <f>AH35*AJ35</f>
        <v>153.31746379775001</v>
      </c>
      <c r="AJ35" s="18">
        <v>72.125974999999997</v>
      </c>
      <c r="AK35" s="13" t="s">
        <v>67</v>
      </c>
    </row>
    <row r="36" spans="1:37" s="13" customFormat="1" x14ac:dyDescent="0.2">
      <c r="A36" s="13">
        <v>12595</v>
      </c>
      <c r="B36" s="13" t="s">
        <v>175</v>
      </c>
      <c r="C36" s="14">
        <v>43846</v>
      </c>
      <c r="D36" s="15">
        <v>2020</v>
      </c>
      <c r="E36" s="13" t="s">
        <v>41</v>
      </c>
      <c r="F36" s="13" t="s">
        <v>116</v>
      </c>
      <c r="G36" s="13" t="s">
        <v>200</v>
      </c>
      <c r="J36" s="13" t="s">
        <v>117</v>
      </c>
      <c r="L36" s="13" t="s">
        <v>42</v>
      </c>
      <c r="M36" s="13" t="s">
        <v>30</v>
      </c>
      <c r="N36" s="13" t="s">
        <v>45</v>
      </c>
      <c r="O36" s="13" t="s">
        <v>44</v>
      </c>
      <c r="P36" s="13" t="s">
        <v>118</v>
      </c>
      <c r="Q36" s="13" t="s">
        <v>32</v>
      </c>
      <c r="R36" s="13" t="s">
        <v>69</v>
      </c>
      <c r="T36" s="13" t="s">
        <v>69</v>
      </c>
      <c r="U36" s="13" t="s">
        <v>355</v>
      </c>
      <c r="V36" s="13" t="s">
        <v>406</v>
      </c>
      <c r="W36" s="13" t="s">
        <v>408</v>
      </c>
      <c r="X36" s="13" t="s">
        <v>348</v>
      </c>
      <c r="Y36" s="13" t="s">
        <v>120</v>
      </c>
      <c r="Z36" s="13" t="s">
        <v>120</v>
      </c>
      <c r="AB36" s="13" t="s">
        <v>175</v>
      </c>
      <c r="AC36" s="13">
        <v>2811210000</v>
      </c>
      <c r="AD36" s="17">
        <v>6000</v>
      </c>
      <c r="AE36" s="18">
        <v>6000</v>
      </c>
      <c r="AF36" s="18">
        <v>1146.6199999999999</v>
      </c>
      <c r="AG36" s="18">
        <f>AE36/1000</f>
        <v>6</v>
      </c>
      <c r="AH36" s="18">
        <f>AF36/1000</f>
        <v>1.14662</v>
      </c>
      <c r="AI36" s="18">
        <f>AH36*AJ36</f>
        <v>82.701085454499989</v>
      </c>
      <c r="AJ36" s="18">
        <v>72.125974999999997</v>
      </c>
    </row>
    <row r="37" spans="1:37" s="13" customFormat="1" x14ac:dyDescent="0.2">
      <c r="A37" s="13">
        <v>18480</v>
      </c>
      <c r="B37" s="13" t="s">
        <v>175</v>
      </c>
      <c r="C37" s="14">
        <v>44200</v>
      </c>
      <c r="D37" s="15">
        <v>2021</v>
      </c>
      <c r="E37" s="13" t="s">
        <v>41</v>
      </c>
      <c r="F37" s="13" t="s">
        <v>87</v>
      </c>
      <c r="G37" s="13" t="s">
        <v>192</v>
      </c>
      <c r="J37" s="13" t="s">
        <v>88</v>
      </c>
      <c r="L37" s="13" t="s">
        <v>42</v>
      </c>
      <c r="M37" s="13" t="s">
        <v>30</v>
      </c>
      <c r="N37" s="13" t="s">
        <v>45</v>
      </c>
      <c r="O37" s="13" t="s">
        <v>40</v>
      </c>
      <c r="P37" s="13" t="s">
        <v>232</v>
      </c>
      <c r="Q37" s="13" t="s">
        <v>32</v>
      </c>
      <c r="R37" s="13" t="s">
        <v>69</v>
      </c>
      <c r="T37" s="13" t="s">
        <v>69</v>
      </c>
      <c r="U37" s="13" t="s">
        <v>355</v>
      </c>
      <c r="V37" s="13" t="s">
        <v>404</v>
      </c>
      <c r="W37" s="13" t="s">
        <v>406</v>
      </c>
      <c r="X37" s="13" t="s">
        <v>353</v>
      </c>
      <c r="Y37" s="13" t="s">
        <v>353</v>
      </c>
      <c r="Z37" s="13" t="s">
        <v>353</v>
      </c>
      <c r="AB37" s="13" t="s">
        <v>175</v>
      </c>
      <c r="AC37" s="13">
        <v>2811210000</v>
      </c>
      <c r="AD37" s="17">
        <v>18000</v>
      </c>
      <c r="AE37" s="18">
        <v>18000</v>
      </c>
      <c r="AF37" s="18">
        <v>3532.96</v>
      </c>
      <c r="AG37" s="18">
        <f>AE37/1000</f>
        <v>18</v>
      </c>
      <c r="AH37" s="18">
        <f>AF37/1000</f>
        <v>3.5329600000000001</v>
      </c>
      <c r="AI37" s="18">
        <f>AH37*AJ37</f>
        <v>260.33581435733333</v>
      </c>
      <c r="AJ37" s="18">
        <v>73.687733333333327</v>
      </c>
    </row>
    <row r="38" spans="1:37" s="13" customFormat="1" x14ac:dyDescent="0.2">
      <c r="A38" s="13">
        <v>18487</v>
      </c>
      <c r="B38" s="13" t="s">
        <v>175</v>
      </c>
      <c r="C38" s="14">
        <v>44201</v>
      </c>
      <c r="D38" s="15">
        <v>2021</v>
      </c>
      <c r="E38" s="13" t="s">
        <v>41</v>
      </c>
      <c r="F38" s="13" t="s">
        <v>90</v>
      </c>
      <c r="G38" s="13" t="s">
        <v>181</v>
      </c>
      <c r="J38" s="13" t="s">
        <v>89</v>
      </c>
      <c r="L38" s="13" t="s">
        <v>42</v>
      </c>
      <c r="M38" s="13" t="s">
        <v>30</v>
      </c>
      <c r="N38" s="13" t="s">
        <v>45</v>
      </c>
      <c r="O38" s="13" t="s">
        <v>31</v>
      </c>
      <c r="P38" s="13" t="s">
        <v>202</v>
      </c>
      <c r="Q38" s="13" t="s">
        <v>32</v>
      </c>
      <c r="R38" s="13" t="s">
        <v>69</v>
      </c>
      <c r="T38" s="13" t="s">
        <v>69</v>
      </c>
      <c r="U38" s="13" t="s">
        <v>355</v>
      </c>
      <c r="V38" s="13" t="s">
        <v>406</v>
      </c>
      <c r="W38" s="13" t="s">
        <v>408</v>
      </c>
      <c r="X38" s="13" t="s">
        <v>350</v>
      </c>
      <c r="Y38" s="13" t="s">
        <v>152</v>
      </c>
      <c r="Z38" s="13" t="s">
        <v>152</v>
      </c>
      <c r="AB38" s="13" t="s">
        <v>175</v>
      </c>
      <c r="AC38" s="13">
        <v>2811210000</v>
      </c>
      <c r="AD38" s="17">
        <v>19000</v>
      </c>
      <c r="AE38" s="18">
        <v>19000</v>
      </c>
      <c r="AF38" s="18">
        <v>3343.45</v>
      </c>
      <c r="AG38" s="18">
        <f>AE38/1000</f>
        <v>19</v>
      </c>
      <c r="AH38" s="18">
        <f>AF38/1000</f>
        <v>3.3434499999999998</v>
      </c>
      <c r="AI38" s="18">
        <f>AH38*AJ38</f>
        <v>246.3712520133333</v>
      </c>
      <c r="AJ38" s="18">
        <v>73.687733333333327</v>
      </c>
    </row>
    <row r="39" spans="1:37" s="13" customFormat="1" x14ac:dyDescent="0.2">
      <c r="A39" s="13">
        <v>18519</v>
      </c>
      <c r="B39" s="13" t="s">
        <v>175</v>
      </c>
      <c r="C39" s="14">
        <v>44207</v>
      </c>
      <c r="D39" s="15">
        <v>2021</v>
      </c>
      <c r="E39" s="13" t="s">
        <v>27</v>
      </c>
      <c r="G39" s="13" t="s">
        <v>79</v>
      </c>
      <c r="I39" s="13" t="s">
        <v>66</v>
      </c>
      <c r="J39" s="13" t="s">
        <v>364</v>
      </c>
      <c r="L39" s="13" t="s">
        <v>51</v>
      </c>
      <c r="M39" s="13" t="s">
        <v>80</v>
      </c>
      <c r="N39" s="13" t="s">
        <v>30</v>
      </c>
      <c r="O39" s="13" t="s">
        <v>44</v>
      </c>
      <c r="P39" s="13" t="s">
        <v>201</v>
      </c>
      <c r="Q39" s="13" t="s">
        <v>32</v>
      </c>
      <c r="R39" s="13" t="s">
        <v>69</v>
      </c>
      <c r="T39" s="13" t="s">
        <v>69</v>
      </c>
      <c r="U39" s="13" t="s">
        <v>355</v>
      </c>
      <c r="V39" s="13" t="s">
        <v>403</v>
      </c>
      <c r="W39" s="16">
        <v>0.998</v>
      </c>
      <c r="X39" s="13" t="s">
        <v>79</v>
      </c>
      <c r="Y39" s="13" t="s">
        <v>79</v>
      </c>
      <c r="Z39" s="13" t="s">
        <v>79</v>
      </c>
      <c r="AA39" s="13" t="s">
        <v>150</v>
      </c>
      <c r="AB39" s="13" t="s">
        <v>175</v>
      </c>
      <c r="AC39" s="13">
        <v>2811210000</v>
      </c>
      <c r="AD39" s="17">
        <v>19000</v>
      </c>
      <c r="AE39" s="18">
        <v>19000</v>
      </c>
      <c r="AF39" s="18">
        <v>2802.12</v>
      </c>
      <c r="AG39" s="18">
        <f>AE39/1000</f>
        <v>19</v>
      </c>
      <c r="AH39" s="18">
        <f>AF39/1000</f>
        <v>2.8021199999999999</v>
      </c>
      <c r="AI39" s="18">
        <f>AH39*AJ39</f>
        <v>206.48187132799998</v>
      </c>
      <c r="AJ39" s="18">
        <v>73.687733333333327</v>
      </c>
      <c r="AK39" s="13" t="s">
        <v>67</v>
      </c>
    </row>
    <row r="40" spans="1:37" s="13" customFormat="1" x14ac:dyDescent="0.2">
      <c r="A40" s="13">
        <v>18518</v>
      </c>
      <c r="B40" s="13" t="s">
        <v>175</v>
      </c>
      <c r="C40" s="14">
        <v>44207</v>
      </c>
      <c r="D40" s="15">
        <v>2021</v>
      </c>
      <c r="E40" s="13" t="s">
        <v>27</v>
      </c>
      <c r="G40" s="13" t="s">
        <v>74</v>
      </c>
      <c r="I40" s="13" t="s">
        <v>66</v>
      </c>
      <c r="J40" s="13" t="s">
        <v>364</v>
      </c>
      <c r="L40" s="13" t="s">
        <v>53</v>
      </c>
      <c r="M40" s="13" t="s">
        <v>68</v>
      </c>
      <c r="N40" s="13" t="s">
        <v>30</v>
      </c>
      <c r="O40" s="13" t="s">
        <v>33</v>
      </c>
      <c r="P40" s="13" t="s">
        <v>213</v>
      </c>
      <c r="Q40" s="13" t="s">
        <v>32</v>
      </c>
      <c r="R40" s="13" t="s">
        <v>69</v>
      </c>
      <c r="T40" s="13" t="s">
        <v>69</v>
      </c>
      <c r="U40" s="13" t="s">
        <v>355</v>
      </c>
      <c r="V40" s="13" t="s">
        <v>403</v>
      </c>
      <c r="W40" s="13" t="s">
        <v>406</v>
      </c>
      <c r="X40" s="13" t="s">
        <v>74</v>
      </c>
      <c r="Y40" s="13" t="s">
        <v>74</v>
      </c>
      <c r="Z40" s="13" t="s">
        <v>74</v>
      </c>
      <c r="AB40" s="13" t="s">
        <v>175</v>
      </c>
      <c r="AC40" s="13">
        <v>2811210000</v>
      </c>
      <c r="AD40" s="17">
        <v>18080</v>
      </c>
      <c r="AE40" s="18">
        <v>18080</v>
      </c>
      <c r="AF40" s="18">
        <v>2151.59</v>
      </c>
      <c r="AG40" s="18">
        <f>AE40/1000</f>
        <v>18.079999999999998</v>
      </c>
      <c r="AH40" s="18">
        <f>AF40/1000</f>
        <v>2.1515900000000001</v>
      </c>
      <c r="AI40" s="18">
        <f>AH40*AJ40</f>
        <v>158.54579016266666</v>
      </c>
      <c r="AJ40" s="18">
        <v>73.687733333333327</v>
      </c>
      <c r="AK40" s="13" t="s">
        <v>67</v>
      </c>
    </row>
    <row r="41" spans="1:37" s="13" customFormat="1" x14ac:dyDescent="0.2">
      <c r="A41" s="13">
        <v>18577</v>
      </c>
      <c r="B41" s="13" t="s">
        <v>175</v>
      </c>
      <c r="C41" s="14">
        <v>44209</v>
      </c>
      <c r="D41" s="15">
        <v>2021</v>
      </c>
      <c r="E41" s="13" t="s">
        <v>27</v>
      </c>
      <c r="G41" s="13" t="s">
        <v>235</v>
      </c>
      <c r="I41" s="13" t="s">
        <v>106</v>
      </c>
      <c r="J41" s="13" t="s">
        <v>380</v>
      </c>
      <c r="L41" s="13" t="s">
        <v>64</v>
      </c>
      <c r="M41" s="13" t="s">
        <v>57</v>
      </c>
      <c r="N41" s="13" t="s">
        <v>30</v>
      </c>
      <c r="O41" s="13" t="s">
        <v>44</v>
      </c>
      <c r="P41" s="13" t="s">
        <v>236</v>
      </c>
      <c r="Q41" s="13" t="s">
        <v>32</v>
      </c>
      <c r="R41" s="13" t="s">
        <v>69</v>
      </c>
      <c r="T41" s="13" t="s">
        <v>69</v>
      </c>
      <c r="U41" s="13" t="s">
        <v>355</v>
      </c>
      <c r="V41" s="13" t="s">
        <v>405</v>
      </c>
      <c r="W41" s="13" t="s">
        <v>406</v>
      </c>
      <c r="X41" s="13" t="s">
        <v>167</v>
      </c>
      <c r="Y41" s="13" t="s">
        <v>167</v>
      </c>
      <c r="Z41" s="13" t="s">
        <v>46</v>
      </c>
      <c r="AA41" s="13" t="s">
        <v>168</v>
      </c>
      <c r="AB41" s="13" t="s">
        <v>175</v>
      </c>
      <c r="AC41" s="13">
        <v>2811210000</v>
      </c>
      <c r="AD41" s="17">
        <v>12727</v>
      </c>
      <c r="AE41" s="18">
        <v>11893.2</v>
      </c>
      <c r="AF41" s="18">
        <v>21624</v>
      </c>
      <c r="AG41" s="18">
        <f>AE41/1000</f>
        <v>11.8932</v>
      </c>
      <c r="AH41" s="18">
        <f>AF41/1000</f>
        <v>21.623999999999999</v>
      </c>
      <c r="AI41" s="18">
        <f>AH41*AJ41</f>
        <v>1593.4235455999997</v>
      </c>
      <c r="AJ41" s="18">
        <v>73.687733333333327</v>
      </c>
      <c r="AK41" s="13" t="s">
        <v>139</v>
      </c>
    </row>
    <row r="42" spans="1:37" s="13" customFormat="1" x14ac:dyDescent="0.2">
      <c r="A42" s="13">
        <v>18578</v>
      </c>
      <c r="B42" s="13" t="s">
        <v>175</v>
      </c>
      <c r="C42" s="14">
        <v>44209</v>
      </c>
      <c r="D42" s="15">
        <v>2021</v>
      </c>
      <c r="E42" s="13" t="s">
        <v>27</v>
      </c>
      <c r="G42" s="13" t="s">
        <v>79</v>
      </c>
      <c r="H42" s="13" t="s">
        <v>96</v>
      </c>
      <c r="I42" s="13" t="s">
        <v>66</v>
      </c>
      <c r="J42" s="13" t="s">
        <v>364</v>
      </c>
      <c r="L42" s="13" t="s">
        <v>51</v>
      </c>
      <c r="M42" s="13" t="s">
        <v>80</v>
      </c>
      <c r="N42" s="13" t="s">
        <v>30</v>
      </c>
      <c r="O42" s="13" t="s">
        <v>44</v>
      </c>
      <c r="P42" s="13" t="s">
        <v>201</v>
      </c>
      <c r="Q42" s="13" t="s">
        <v>32</v>
      </c>
      <c r="R42" s="13" t="s">
        <v>69</v>
      </c>
      <c r="T42" s="13" t="s">
        <v>69</v>
      </c>
      <c r="U42" s="13" t="s">
        <v>355</v>
      </c>
      <c r="V42" s="13" t="s">
        <v>403</v>
      </c>
      <c r="W42" s="16">
        <v>0.998</v>
      </c>
      <c r="X42" s="13" t="s">
        <v>79</v>
      </c>
      <c r="Y42" s="13" t="s">
        <v>79</v>
      </c>
      <c r="Z42" s="13" t="s">
        <v>79</v>
      </c>
      <c r="AA42" s="13" t="s">
        <v>150</v>
      </c>
      <c r="AB42" s="13" t="s">
        <v>175</v>
      </c>
      <c r="AC42" s="13">
        <v>2811210000</v>
      </c>
      <c r="AD42" s="17">
        <v>19000</v>
      </c>
      <c r="AE42" s="18">
        <v>19000</v>
      </c>
      <c r="AF42" s="18">
        <v>2772.94</v>
      </c>
      <c r="AG42" s="18">
        <f>AE42/1000</f>
        <v>19</v>
      </c>
      <c r="AH42" s="18">
        <f>AF42/1000</f>
        <v>2.7729400000000002</v>
      </c>
      <c r="AI42" s="18">
        <f>AH42*AJ42</f>
        <v>204.33166326933332</v>
      </c>
      <c r="AJ42" s="18">
        <v>73.687733333333327</v>
      </c>
      <c r="AK42" s="13" t="s">
        <v>67</v>
      </c>
    </row>
    <row r="43" spans="1:37" s="13" customFormat="1" x14ac:dyDescent="0.2">
      <c r="A43" s="13">
        <v>18576</v>
      </c>
      <c r="B43" s="13" t="s">
        <v>175</v>
      </c>
      <c r="C43" s="14">
        <v>44209</v>
      </c>
      <c r="D43" s="15">
        <v>2021</v>
      </c>
      <c r="E43" s="13" t="s">
        <v>27</v>
      </c>
      <c r="G43" s="13" t="s">
        <v>188</v>
      </c>
      <c r="H43" s="13" t="s">
        <v>234</v>
      </c>
      <c r="I43" s="13" t="s">
        <v>207</v>
      </c>
      <c r="J43" s="13" t="s">
        <v>386</v>
      </c>
      <c r="L43" s="13" t="s">
        <v>53</v>
      </c>
      <c r="M43" s="13" t="s">
        <v>68</v>
      </c>
      <c r="N43" s="13" t="s">
        <v>30</v>
      </c>
      <c r="O43" s="13" t="s">
        <v>31</v>
      </c>
      <c r="P43" s="13" t="s">
        <v>203</v>
      </c>
      <c r="Q43" s="13" t="s">
        <v>32</v>
      </c>
      <c r="R43" s="13" t="s">
        <v>69</v>
      </c>
      <c r="T43" s="13" t="s">
        <v>69</v>
      </c>
      <c r="U43" s="13" t="s">
        <v>355</v>
      </c>
      <c r="V43" s="13" t="s">
        <v>406</v>
      </c>
      <c r="W43" s="13" t="s">
        <v>406</v>
      </c>
      <c r="X43" s="13" t="s">
        <v>351</v>
      </c>
      <c r="Y43" s="13" t="s">
        <v>81</v>
      </c>
      <c r="Z43" s="13" t="s">
        <v>81</v>
      </c>
      <c r="AA43" s="13" t="s">
        <v>151</v>
      </c>
      <c r="AB43" s="13" t="s">
        <v>175</v>
      </c>
      <c r="AC43" s="13">
        <v>2811210000</v>
      </c>
      <c r="AD43" s="17">
        <v>20180</v>
      </c>
      <c r="AE43" s="18">
        <v>20180</v>
      </c>
      <c r="AF43" s="18">
        <v>1373.73</v>
      </c>
      <c r="AG43" s="18">
        <f>AE43/1000</f>
        <v>20.18</v>
      </c>
      <c r="AH43" s="18">
        <f>AF43/1000</f>
        <v>1.3737300000000001</v>
      </c>
      <c r="AI43" s="18">
        <f>AH43*AJ43</f>
        <v>101.227049912</v>
      </c>
      <c r="AJ43" s="18">
        <v>73.687733333333327</v>
      </c>
      <c r="AK43" s="13" t="s">
        <v>399</v>
      </c>
    </row>
    <row r="44" spans="1:37" s="13" customFormat="1" x14ac:dyDescent="0.2">
      <c r="A44" s="13">
        <v>18575</v>
      </c>
      <c r="B44" s="13" t="s">
        <v>175</v>
      </c>
      <c r="C44" s="14">
        <v>44209</v>
      </c>
      <c r="D44" s="15">
        <v>2021</v>
      </c>
      <c r="E44" s="13" t="s">
        <v>27</v>
      </c>
      <c r="G44" s="13" t="s">
        <v>70</v>
      </c>
      <c r="H44" s="13" t="s">
        <v>71</v>
      </c>
      <c r="I44" s="13" t="s">
        <v>72</v>
      </c>
      <c r="J44" s="13" t="s">
        <v>365</v>
      </c>
      <c r="L44" s="13" t="s">
        <v>56</v>
      </c>
      <c r="M44" s="13" t="s">
        <v>58</v>
      </c>
      <c r="N44" s="13" t="s">
        <v>30</v>
      </c>
      <c r="O44" s="13" t="s">
        <v>40</v>
      </c>
      <c r="P44" s="13" t="s">
        <v>233</v>
      </c>
      <c r="Q44" s="13" t="s">
        <v>32</v>
      </c>
      <c r="R44" s="13" t="s">
        <v>69</v>
      </c>
      <c r="T44" s="13" t="s">
        <v>69</v>
      </c>
      <c r="U44" s="13" t="s">
        <v>355</v>
      </c>
      <c r="V44" s="13" t="s">
        <v>403</v>
      </c>
      <c r="W44" s="13" t="s">
        <v>406</v>
      </c>
      <c r="X44" s="13" t="s">
        <v>70</v>
      </c>
      <c r="Y44" s="13" t="s">
        <v>298</v>
      </c>
      <c r="Z44" s="13" t="s">
        <v>298</v>
      </c>
      <c r="AA44" s="13" t="s">
        <v>144</v>
      </c>
      <c r="AB44" s="13" t="s">
        <v>175</v>
      </c>
      <c r="AC44" s="13">
        <v>2811210000</v>
      </c>
      <c r="AD44" s="17">
        <v>17000</v>
      </c>
      <c r="AE44" s="18">
        <v>17000</v>
      </c>
      <c r="AF44" s="18">
        <v>2765.68</v>
      </c>
      <c r="AG44" s="18">
        <f>AE44/1000</f>
        <v>17</v>
      </c>
      <c r="AH44" s="18">
        <f>AF44/1000</f>
        <v>2.7656799999999997</v>
      </c>
      <c r="AI44" s="18">
        <f>AH44*AJ44</f>
        <v>203.79669032533329</v>
      </c>
      <c r="AJ44" s="18">
        <v>73.687733333333327</v>
      </c>
      <c r="AK44" s="13" t="s">
        <v>73</v>
      </c>
    </row>
    <row r="45" spans="1:37" s="13" customFormat="1" x14ac:dyDescent="0.2">
      <c r="A45" s="13">
        <v>18579</v>
      </c>
      <c r="B45" s="13" t="s">
        <v>175</v>
      </c>
      <c r="C45" s="14">
        <v>44209</v>
      </c>
      <c r="D45" s="15">
        <v>2021</v>
      </c>
      <c r="E45" s="13" t="s">
        <v>41</v>
      </c>
      <c r="F45" s="13" t="s">
        <v>209</v>
      </c>
      <c r="G45" s="13" t="s">
        <v>210</v>
      </c>
      <c r="J45" s="13" t="s">
        <v>89</v>
      </c>
      <c r="K45" s="13" t="s">
        <v>237</v>
      </c>
      <c r="L45" s="13" t="s">
        <v>42</v>
      </c>
      <c r="M45" s="13" t="s">
        <v>30</v>
      </c>
      <c r="N45" s="13" t="s">
        <v>45</v>
      </c>
      <c r="O45" s="13" t="s">
        <v>31</v>
      </c>
      <c r="P45" s="13" t="s">
        <v>214</v>
      </c>
      <c r="Q45" s="13" t="s">
        <v>32</v>
      </c>
      <c r="R45" s="13" t="s">
        <v>69</v>
      </c>
      <c r="T45" s="13" t="s">
        <v>69</v>
      </c>
      <c r="U45" s="13" t="s">
        <v>355</v>
      </c>
      <c r="V45" s="13" t="s">
        <v>406</v>
      </c>
      <c r="W45" s="13" t="s">
        <v>406</v>
      </c>
      <c r="X45" s="13" t="s">
        <v>348</v>
      </c>
      <c r="Y45" s="13" t="s">
        <v>120</v>
      </c>
      <c r="Z45" s="13" t="s">
        <v>120</v>
      </c>
      <c r="AB45" s="13" t="s">
        <v>175</v>
      </c>
      <c r="AC45" s="13">
        <v>2811210000</v>
      </c>
      <c r="AD45" s="17">
        <v>18500</v>
      </c>
      <c r="AE45" s="18">
        <v>18500</v>
      </c>
      <c r="AF45" s="18">
        <v>2100.7800000000002</v>
      </c>
      <c r="AG45" s="18">
        <f>AE45/1000</f>
        <v>18.5</v>
      </c>
      <c r="AH45" s="18">
        <f>AF45/1000</f>
        <v>2.1007800000000003</v>
      </c>
      <c r="AI45" s="18">
        <f>AH45*AJ45</f>
        <v>154.80171643200001</v>
      </c>
      <c r="AJ45" s="18">
        <v>73.687733333333327</v>
      </c>
    </row>
    <row r="46" spans="1:37" s="13" customFormat="1" x14ac:dyDescent="0.2">
      <c r="A46" s="13">
        <v>18590</v>
      </c>
      <c r="B46" s="13" t="s">
        <v>175</v>
      </c>
      <c r="C46" s="14">
        <v>44210</v>
      </c>
      <c r="D46" s="15">
        <v>2021</v>
      </c>
      <c r="E46" s="13" t="s">
        <v>27</v>
      </c>
      <c r="G46" s="13" t="s">
        <v>62</v>
      </c>
      <c r="I46" s="13" t="s">
        <v>63</v>
      </c>
      <c r="J46" s="13" t="s">
        <v>377</v>
      </c>
      <c r="L46" s="13" t="s">
        <v>29</v>
      </c>
      <c r="M46" s="13" t="s">
        <v>61</v>
      </c>
      <c r="N46" s="13" t="s">
        <v>30</v>
      </c>
      <c r="O46" s="13" t="s">
        <v>50</v>
      </c>
      <c r="P46" s="13" t="s">
        <v>211</v>
      </c>
      <c r="Q46" s="13" t="s">
        <v>32</v>
      </c>
      <c r="R46" s="13" t="s">
        <v>69</v>
      </c>
      <c r="T46" s="13" t="s">
        <v>69</v>
      </c>
      <c r="U46" s="13" t="s">
        <v>355</v>
      </c>
      <c r="V46" s="13" t="s">
        <v>406</v>
      </c>
      <c r="W46" s="13" t="s">
        <v>406</v>
      </c>
      <c r="X46" s="13" t="s">
        <v>162</v>
      </c>
      <c r="Y46" s="13" t="s">
        <v>162</v>
      </c>
      <c r="Z46" s="13" t="s">
        <v>46</v>
      </c>
      <c r="AA46" s="13" t="s">
        <v>163</v>
      </c>
      <c r="AB46" s="13" t="s">
        <v>175</v>
      </c>
      <c r="AC46" s="13">
        <v>2811210000</v>
      </c>
      <c r="AD46" s="17">
        <v>45.74</v>
      </c>
      <c r="AE46" s="18">
        <v>31.8</v>
      </c>
      <c r="AF46" s="18">
        <v>705.35</v>
      </c>
      <c r="AG46" s="18">
        <f>AE46/1000</f>
        <v>3.1800000000000002E-2</v>
      </c>
      <c r="AH46" s="18">
        <f>AF46/1000</f>
        <v>0.70535000000000003</v>
      </c>
      <c r="AI46" s="18">
        <f>AH46*AJ46</f>
        <v>51.975642706666662</v>
      </c>
      <c r="AJ46" s="18">
        <v>73.687733333333327</v>
      </c>
      <c r="AK46" s="13" t="s">
        <v>65</v>
      </c>
    </row>
    <row r="47" spans="1:37" s="13" customFormat="1" x14ac:dyDescent="0.2">
      <c r="A47" s="13">
        <v>18589</v>
      </c>
      <c r="B47" s="13" t="s">
        <v>175</v>
      </c>
      <c r="C47" s="14">
        <v>44210</v>
      </c>
      <c r="D47" s="15">
        <v>2021</v>
      </c>
      <c r="E47" s="13" t="s">
        <v>27</v>
      </c>
      <c r="G47" s="13" t="s">
        <v>228</v>
      </c>
      <c r="I47" s="13" t="s">
        <v>77</v>
      </c>
      <c r="J47" s="13" t="s">
        <v>362</v>
      </c>
      <c r="L47" s="13" t="s">
        <v>34</v>
      </c>
      <c r="M47" s="13" t="s">
        <v>35</v>
      </c>
      <c r="N47" s="13" t="s">
        <v>30</v>
      </c>
      <c r="O47" s="13" t="s">
        <v>48</v>
      </c>
      <c r="P47" s="13" t="s">
        <v>238</v>
      </c>
      <c r="Q47" s="13" t="s">
        <v>32</v>
      </c>
      <c r="R47" s="13" t="s">
        <v>69</v>
      </c>
      <c r="T47" s="13" t="s">
        <v>69</v>
      </c>
      <c r="U47" s="13" t="s">
        <v>355</v>
      </c>
      <c r="V47" s="13" t="s">
        <v>406</v>
      </c>
      <c r="W47" s="13" t="s">
        <v>406</v>
      </c>
      <c r="X47" s="13" t="s">
        <v>170</v>
      </c>
      <c r="Y47" s="13" t="s">
        <v>170</v>
      </c>
      <c r="Z47" s="13" t="s">
        <v>46</v>
      </c>
      <c r="AA47" s="13" t="s">
        <v>171</v>
      </c>
      <c r="AB47" s="13" t="s">
        <v>175</v>
      </c>
      <c r="AC47" s="13">
        <v>2811210000</v>
      </c>
      <c r="AD47" s="17">
        <v>8.36</v>
      </c>
      <c r="AE47" s="18">
        <v>7.94</v>
      </c>
      <c r="AF47" s="18">
        <v>306.85000000000002</v>
      </c>
      <c r="AG47" s="18">
        <f>AE47/1000</f>
        <v>7.9400000000000009E-3</v>
      </c>
      <c r="AH47" s="18">
        <f>AF47/1000</f>
        <v>0.30685000000000001</v>
      </c>
      <c r="AI47" s="18">
        <f>AH47*AJ47</f>
        <v>22.611080973333333</v>
      </c>
      <c r="AJ47" s="18">
        <v>73.687733333333327</v>
      </c>
      <c r="AK47" s="13" t="s">
        <v>78</v>
      </c>
    </row>
    <row r="48" spans="1:37" s="13" customFormat="1" x14ac:dyDescent="0.2">
      <c r="A48" s="13">
        <v>18591</v>
      </c>
      <c r="B48" s="13" t="s">
        <v>175</v>
      </c>
      <c r="C48" s="14">
        <v>44210</v>
      </c>
      <c r="D48" s="15">
        <v>2021</v>
      </c>
      <c r="E48" s="13" t="s">
        <v>41</v>
      </c>
      <c r="F48" s="13" t="s">
        <v>90</v>
      </c>
      <c r="G48" s="13" t="s">
        <v>181</v>
      </c>
      <c r="J48" s="13" t="s">
        <v>89</v>
      </c>
      <c r="L48" s="13" t="s">
        <v>42</v>
      </c>
      <c r="M48" s="13" t="s">
        <v>30</v>
      </c>
      <c r="N48" s="13" t="s">
        <v>45</v>
      </c>
      <c r="O48" s="13" t="s">
        <v>31</v>
      </c>
      <c r="P48" s="13" t="s">
        <v>202</v>
      </c>
      <c r="Q48" s="13" t="s">
        <v>32</v>
      </c>
      <c r="R48" s="13" t="s">
        <v>69</v>
      </c>
      <c r="T48" s="13" t="s">
        <v>69</v>
      </c>
      <c r="U48" s="13" t="s">
        <v>355</v>
      </c>
      <c r="V48" s="13" t="s">
        <v>406</v>
      </c>
      <c r="W48" s="13" t="s">
        <v>408</v>
      </c>
      <c r="X48" s="13" t="s">
        <v>350</v>
      </c>
      <c r="Y48" s="13" t="s">
        <v>152</v>
      </c>
      <c r="Z48" s="13" t="s">
        <v>152</v>
      </c>
      <c r="AB48" s="13" t="s">
        <v>175</v>
      </c>
      <c r="AC48" s="13">
        <v>2811210000</v>
      </c>
      <c r="AD48" s="17">
        <v>19000</v>
      </c>
      <c r="AE48" s="18">
        <v>19000</v>
      </c>
      <c r="AF48" s="18">
        <v>3359.34</v>
      </c>
      <c r="AG48" s="18">
        <f>AE48/1000</f>
        <v>19</v>
      </c>
      <c r="AH48" s="18">
        <f>AF48/1000</f>
        <v>3.35934</v>
      </c>
      <c r="AI48" s="18">
        <f>AH48*AJ48</f>
        <v>247.54215009599997</v>
      </c>
      <c r="AJ48" s="18">
        <v>73.687733333333327</v>
      </c>
    </row>
    <row r="49" spans="1:37" s="13" customFormat="1" x14ac:dyDescent="0.2">
      <c r="A49" s="13">
        <v>18609</v>
      </c>
      <c r="B49" s="13" t="s">
        <v>175</v>
      </c>
      <c r="C49" s="14">
        <v>44211</v>
      </c>
      <c r="D49" s="15">
        <v>2021</v>
      </c>
      <c r="E49" s="13" t="s">
        <v>27</v>
      </c>
      <c r="G49" s="13" t="s">
        <v>79</v>
      </c>
      <c r="I49" s="13" t="s">
        <v>66</v>
      </c>
      <c r="J49" s="13" t="s">
        <v>364</v>
      </c>
      <c r="L49" s="13" t="s">
        <v>51</v>
      </c>
      <c r="M49" s="13" t="s">
        <v>80</v>
      </c>
      <c r="N49" s="13" t="s">
        <v>30</v>
      </c>
      <c r="O49" s="13" t="s">
        <v>44</v>
      </c>
      <c r="P49" s="13" t="s">
        <v>201</v>
      </c>
      <c r="Q49" s="13" t="s">
        <v>32</v>
      </c>
      <c r="R49" s="13" t="s">
        <v>69</v>
      </c>
      <c r="T49" s="13" t="s">
        <v>69</v>
      </c>
      <c r="U49" s="13" t="s">
        <v>355</v>
      </c>
      <c r="V49" s="13" t="s">
        <v>403</v>
      </c>
      <c r="W49" s="16">
        <v>0.998</v>
      </c>
      <c r="X49" s="13" t="s">
        <v>79</v>
      </c>
      <c r="Y49" s="13" t="s">
        <v>79</v>
      </c>
      <c r="Z49" s="13" t="s">
        <v>79</v>
      </c>
      <c r="AA49" s="13" t="s">
        <v>150</v>
      </c>
      <c r="AB49" s="13" t="s">
        <v>175</v>
      </c>
      <c r="AC49" s="13">
        <v>2811210000</v>
      </c>
      <c r="AD49" s="17">
        <v>19000</v>
      </c>
      <c r="AE49" s="18">
        <v>19000</v>
      </c>
      <c r="AF49" s="18">
        <v>2769.74</v>
      </c>
      <c r="AG49" s="18">
        <f>AE49/1000</f>
        <v>19</v>
      </c>
      <c r="AH49" s="18">
        <f>AF49/1000</f>
        <v>2.7697399999999996</v>
      </c>
      <c r="AI49" s="18">
        <f>AH49*AJ49</f>
        <v>204.09586252266664</v>
      </c>
      <c r="AJ49" s="18">
        <v>73.687733333333327</v>
      </c>
      <c r="AK49" s="13" t="s">
        <v>67</v>
      </c>
    </row>
    <row r="50" spans="1:37" s="13" customFormat="1" x14ac:dyDescent="0.2">
      <c r="A50" s="13">
        <v>18605</v>
      </c>
      <c r="B50" s="13" t="s">
        <v>175</v>
      </c>
      <c r="C50" s="14">
        <v>44211</v>
      </c>
      <c r="D50" s="15">
        <v>2021</v>
      </c>
      <c r="E50" s="13" t="s">
        <v>41</v>
      </c>
      <c r="F50" s="13" t="s">
        <v>87</v>
      </c>
      <c r="G50" s="13" t="s">
        <v>192</v>
      </c>
      <c r="J50" s="13" t="s">
        <v>88</v>
      </c>
      <c r="L50" s="13" t="s">
        <v>42</v>
      </c>
      <c r="M50" s="13" t="s">
        <v>30</v>
      </c>
      <c r="N50" s="13" t="s">
        <v>45</v>
      </c>
      <c r="O50" s="13" t="s">
        <v>40</v>
      </c>
      <c r="P50" s="13" t="s">
        <v>220</v>
      </c>
      <c r="Q50" s="13" t="s">
        <v>32</v>
      </c>
      <c r="R50" s="13" t="s">
        <v>69</v>
      </c>
      <c r="T50" s="13" t="s">
        <v>69</v>
      </c>
      <c r="U50" s="13" t="s">
        <v>355</v>
      </c>
      <c r="V50" s="13" t="s">
        <v>404</v>
      </c>
      <c r="W50" s="13" t="s">
        <v>406</v>
      </c>
      <c r="X50" s="13" t="s">
        <v>353</v>
      </c>
      <c r="Y50" s="13" t="s">
        <v>353</v>
      </c>
      <c r="Z50" s="13" t="s">
        <v>353</v>
      </c>
      <c r="AB50" s="13" t="s">
        <v>175</v>
      </c>
      <c r="AC50" s="13">
        <v>2811210000</v>
      </c>
      <c r="AD50" s="17">
        <v>18000</v>
      </c>
      <c r="AE50" s="18">
        <v>18000</v>
      </c>
      <c r="AF50" s="18">
        <v>3536.77</v>
      </c>
      <c r="AG50" s="18">
        <f>AE50/1000</f>
        <v>18</v>
      </c>
      <c r="AH50" s="18">
        <f>AF50/1000</f>
        <v>3.5367700000000002</v>
      </c>
      <c r="AI50" s="18">
        <f>AH50*AJ50</f>
        <v>260.61656462133334</v>
      </c>
      <c r="AJ50" s="18">
        <v>73.687733333333327</v>
      </c>
    </row>
    <row r="51" spans="1:37" s="13" customFormat="1" x14ac:dyDescent="0.2">
      <c r="A51" s="13">
        <v>18610</v>
      </c>
      <c r="B51" s="13" t="s">
        <v>175</v>
      </c>
      <c r="C51" s="14">
        <v>44211</v>
      </c>
      <c r="D51" s="15">
        <v>2021</v>
      </c>
      <c r="E51" s="13" t="s">
        <v>41</v>
      </c>
      <c r="F51" s="13" t="s">
        <v>116</v>
      </c>
      <c r="G51" s="13" t="s">
        <v>200</v>
      </c>
      <c r="J51" s="13" t="s">
        <v>117</v>
      </c>
      <c r="L51" s="13" t="s">
        <v>42</v>
      </c>
      <c r="M51" s="13" t="s">
        <v>30</v>
      </c>
      <c r="N51" s="13" t="s">
        <v>45</v>
      </c>
      <c r="O51" s="13" t="s">
        <v>31</v>
      </c>
      <c r="P51" s="13" t="s">
        <v>239</v>
      </c>
      <c r="Q51" s="13" t="s">
        <v>32</v>
      </c>
      <c r="R51" s="13" t="s">
        <v>69</v>
      </c>
      <c r="T51" s="13" t="s">
        <v>69</v>
      </c>
      <c r="U51" s="13" t="s">
        <v>355</v>
      </c>
      <c r="V51" s="13" t="s">
        <v>406</v>
      </c>
      <c r="W51" s="16">
        <v>0.998</v>
      </c>
      <c r="X51" s="13" t="s">
        <v>348</v>
      </c>
      <c r="Y51" s="13" t="s">
        <v>120</v>
      </c>
      <c r="Z51" s="13" t="s">
        <v>120</v>
      </c>
      <c r="AB51" s="13" t="s">
        <v>175</v>
      </c>
      <c r="AC51" s="13">
        <v>2811210000</v>
      </c>
      <c r="AD51" s="17">
        <v>8450</v>
      </c>
      <c r="AE51" s="18">
        <v>8450</v>
      </c>
      <c r="AF51" s="18">
        <v>1110.7</v>
      </c>
      <c r="AG51" s="18">
        <f>AE51/1000</f>
        <v>8.4499999999999993</v>
      </c>
      <c r="AH51" s="18">
        <f>AF51/1000</f>
        <v>1.1107</v>
      </c>
      <c r="AI51" s="18">
        <f>AH51*AJ51</f>
        <v>81.844965413333327</v>
      </c>
      <c r="AJ51" s="18">
        <v>73.687733333333327</v>
      </c>
    </row>
    <row r="52" spans="1:37" s="13" customFormat="1" x14ac:dyDescent="0.2">
      <c r="A52" s="13">
        <v>18624</v>
      </c>
      <c r="B52" s="13" t="s">
        <v>175</v>
      </c>
      <c r="C52" s="14">
        <v>44212</v>
      </c>
      <c r="D52" s="15">
        <v>2021</v>
      </c>
      <c r="E52" s="13" t="s">
        <v>27</v>
      </c>
      <c r="G52" s="13" t="s">
        <v>240</v>
      </c>
      <c r="I52" s="13" t="s">
        <v>241</v>
      </c>
      <c r="J52" s="13" t="s">
        <v>361</v>
      </c>
      <c r="L52" s="13" t="s">
        <v>34</v>
      </c>
      <c r="M52" s="13" t="s">
        <v>35</v>
      </c>
      <c r="N52" s="13" t="s">
        <v>30</v>
      </c>
      <c r="O52" s="13" t="s">
        <v>31</v>
      </c>
      <c r="P52" s="13" t="s">
        <v>242</v>
      </c>
      <c r="Q52" s="13" t="s">
        <v>32</v>
      </c>
      <c r="R52" s="13" t="s">
        <v>69</v>
      </c>
      <c r="T52" s="13" t="s">
        <v>69</v>
      </c>
      <c r="U52" s="13" t="s">
        <v>355</v>
      </c>
      <c r="V52" s="13" t="s">
        <v>405</v>
      </c>
      <c r="W52" s="13" t="s">
        <v>406</v>
      </c>
      <c r="X52" s="13" t="s">
        <v>229</v>
      </c>
      <c r="Y52" s="13" t="s">
        <v>229</v>
      </c>
      <c r="Z52" s="13" t="s">
        <v>46</v>
      </c>
      <c r="AA52" s="13" t="s">
        <v>143</v>
      </c>
      <c r="AB52" s="13" t="s">
        <v>175</v>
      </c>
      <c r="AC52" s="13">
        <v>2811210000</v>
      </c>
      <c r="AD52" s="17">
        <v>451.3</v>
      </c>
      <c r="AE52" s="18">
        <v>440.3</v>
      </c>
      <c r="AF52" s="18">
        <v>5883.05</v>
      </c>
      <c r="AG52" s="18">
        <f>AE52/1000</f>
        <v>0.44030000000000002</v>
      </c>
      <c r="AH52" s="18">
        <f>AF52/1000</f>
        <v>5.8830499999999999</v>
      </c>
      <c r="AI52" s="18">
        <f>AH52*AJ52</f>
        <v>433.50861958666661</v>
      </c>
      <c r="AJ52" s="18">
        <v>73.687733333333327</v>
      </c>
      <c r="AK52" s="13" t="s">
        <v>392</v>
      </c>
    </row>
    <row r="53" spans="1:37" s="13" customFormat="1" x14ac:dyDescent="0.2">
      <c r="A53" s="13">
        <v>18633</v>
      </c>
      <c r="B53" s="13" t="s">
        <v>175</v>
      </c>
      <c r="C53" s="14">
        <v>44214</v>
      </c>
      <c r="D53" s="15">
        <v>2021</v>
      </c>
      <c r="E53" s="13" t="s">
        <v>27</v>
      </c>
      <c r="G53" s="13" t="s">
        <v>74</v>
      </c>
      <c r="I53" s="13" t="s">
        <v>66</v>
      </c>
      <c r="J53" s="13" t="s">
        <v>364</v>
      </c>
      <c r="L53" s="13" t="s">
        <v>53</v>
      </c>
      <c r="M53" s="13" t="s">
        <v>68</v>
      </c>
      <c r="N53" s="13" t="s">
        <v>30</v>
      </c>
      <c r="O53" s="13" t="s">
        <v>33</v>
      </c>
      <c r="P53" s="13" t="s">
        <v>216</v>
      </c>
      <c r="Q53" s="13" t="s">
        <v>32</v>
      </c>
      <c r="R53" s="13" t="s">
        <v>69</v>
      </c>
      <c r="T53" s="13" t="s">
        <v>69</v>
      </c>
      <c r="U53" s="13" t="s">
        <v>355</v>
      </c>
      <c r="V53" s="13" t="s">
        <v>406</v>
      </c>
      <c r="W53" s="13" t="s">
        <v>406</v>
      </c>
      <c r="X53" s="13" t="s">
        <v>74</v>
      </c>
      <c r="Y53" s="13" t="s">
        <v>74</v>
      </c>
      <c r="Z53" s="13" t="s">
        <v>74</v>
      </c>
      <c r="AA53" s="13" t="s">
        <v>174</v>
      </c>
      <c r="AB53" s="13" t="s">
        <v>175</v>
      </c>
      <c r="AC53" s="13">
        <v>2811210000</v>
      </c>
      <c r="AD53" s="17">
        <v>18080</v>
      </c>
      <c r="AE53" s="18">
        <v>18080</v>
      </c>
      <c r="AF53" s="18">
        <v>2136.67</v>
      </c>
      <c r="AG53" s="18">
        <f>AE53/1000</f>
        <v>18.079999999999998</v>
      </c>
      <c r="AH53" s="18">
        <f>AF53/1000</f>
        <v>2.1366700000000001</v>
      </c>
      <c r="AI53" s="18">
        <f>AH53*AJ53</f>
        <v>157.44636918133332</v>
      </c>
      <c r="AJ53" s="18">
        <v>73.687733333333327</v>
      </c>
      <c r="AK53" s="13" t="s">
        <v>67</v>
      </c>
    </row>
    <row r="54" spans="1:37" s="13" customFormat="1" x14ac:dyDescent="0.2">
      <c r="A54" s="13">
        <v>18660</v>
      </c>
      <c r="B54" s="13" t="s">
        <v>175</v>
      </c>
      <c r="C54" s="14">
        <v>44215</v>
      </c>
      <c r="D54" s="15">
        <v>2021</v>
      </c>
      <c r="E54" s="13" t="s">
        <v>27</v>
      </c>
      <c r="G54" s="13" t="s">
        <v>74</v>
      </c>
      <c r="I54" s="13" t="s">
        <v>54</v>
      </c>
      <c r="J54" s="13" t="s">
        <v>378</v>
      </c>
      <c r="L54" s="13" t="s">
        <v>53</v>
      </c>
      <c r="M54" s="13" t="s">
        <v>68</v>
      </c>
      <c r="N54" s="13" t="s">
        <v>30</v>
      </c>
      <c r="O54" s="13" t="s">
        <v>33</v>
      </c>
      <c r="P54" s="13" t="s">
        <v>215</v>
      </c>
      <c r="Q54" s="13" t="s">
        <v>32</v>
      </c>
      <c r="R54" s="13" t="s">
        <v>69</v>
      </c>
      <c r="T54" s="13" t="s">
        <v>69</v>
      </c>
      <c r="U54" s="13" t="s">
        <v>355</v>
      </c>
      <c r="V54" s="13" t="s">
        <v>406</v>
      </c>
      <c r="W54" s="13" t="s">
        <v>406</v>
      </c>
      <c r="X54" s="13" t="s">
        <v>74</v>
      </c>
      <c r="Y54" s="13" t="s">
        <v>74</v>
      </c>
      <c r="Z54" s="13" t="s">
        <v>74</v>
      </c>
      <c r="AB54" s="13" t="s">
        <v>175</v>
      </c>
      <c r="AC54" s="13">
        <v>2811210000</v>
      </c>
      <c r="AD54" s="17">
        <v>18220</v>
      </c>
      <c r="AE54" s="18">
        <v>18220</v>
      </c>
      <c r="AF54" s="18">
        <v>2165.38</v>
      </c>
      <c r="AG54" s="18">
        <f>AE54/1000</f>
        <v>18.22</v>
      </c>
      <c r="AH54" s="18">
        <f>AF54/1000</f>
        <v>2.1653800000000003</v>
      </c>
      <c r="AI54" s="18">
        <f>AH54*AJ54</f>
        <v>159.56194400533334</v>
      </c>
      <c r="AJ54" s="18">
        <v>73.687733333333327</v>
      </c>
      <c r="AK54" s="13" t="s">
        <v>55</v>
      </c>
    </row>
    <row r="55" spans="1:37" s="13" customFormat="1" x14ac:dyDescent="0.2">
      <c r="A55" s="13">
        <v>18661</v>
      </c>
      <c r="B55" s="13" t="s">
        <v>175</v>
      </c>
      <c r="C55" s="14">
        <v>44215</v>
      </c>
      <c r="D55" s="15">
        <v>2021</v>
      </c>
      <c r="E55" s="13" t="s">
        <v>27</v>
      </c>
      <c r="G55" s="13" t="s">
        <v>79</v>
      </c>
      <c r="I55" s="13" t="s">
        <v>66</v>
      </c>
      <c r="J55" s="13" t="s">
        <v>364</v>
      </c>
      <c r="L55" s="13" t="s">
        <v>51</v>
      </c>
      <c r="M55" s="13" t="s">
        <v>80</v>
      </c>
      <c r="N55" s="13" t="s">
        <v>30</v>
      </c>
      <c r="O55" s="13" t="s">
        <v>44</v>
      </c>
      <c r="P55" s="13" t="s">
        <v>201</v>
      </c>
      <c r="Q55" s="13" t="s">
        <v>32</v>
      </c>
      <c r="R55" s="13" t="s">
        <v>69</v>
      </c>
      <c r="T55" s="13" t="s">
        <v>69</v>
      </c>
      <c r="U55" s="13" t="s">
        <v>355</v>
      </c>
      <c r="V55" s="13" t="s">
        <v>403</v>
      </c>
      <c r="W55" s="16">
        <v>0.998</v>
      </c>
      <c r="X55" s="13" t="s">
        <v>79</v>
      </c>
      <c r="Y55" s="13" t="s">
        <v>79</v>
      </c>
      <c r="Z55" s="13" t="s">
        <v>79</v>
      </c>
      <c r="AA55" s="13" t="s">
        <v>150</v>
      </c>
      <c r="AB55" s="13" t="s">
        <v>175</v>
      </c>
      <c r="AC55" s="13">
        <v>2811210000</v>
      </c>
      <c r="AD55" s="17">
        <v>19000</v>
      </c>
      <c r="AE55" s="18">
        <v>19000</v>
      </c>
      <c r="AF55" s="18">
        <v>2753.33</v>
      </c>
      <c r="AG55" s="18">
        <f>AE55/1000</f>
        <v>19</v>
      </c>
      <c r="AH55" s="18">
        <f>AF55/1000</f>
        <v>2.7533300000000001</v>
      </c>
      <c r="AI55" s="18">
        <f>AH55*AJ55</f>
        <v>202.88664681866666</v>
      </c>
      <c r="AJ55" s="18">
        <v>73.687733333333327</v>
      </c>
      <c r="AK55" s="13" t="s">
        <v>67</v>
      </c>
    </row>
    <row r="56" spans="1:37" s="13" customFormat="1" x14ac:dyDescent="0.2">
      <c r="A56" s="13">
        <v>18679</v>
      </c>
      <c r="B56" s="13" t="s">
        <v>175</v>
      </c>
      <c r="C56" s="14">
        <v>44216</v>
      </c>
      <c r="D56" s="15">
        <v>2021</v>
      </c>
      <c r="E56" s="13" t="s">
        <v>27</v>
      </c>
      <c r="G56" s="13" t="s">
        <v>129</v>
      </c>
      <c r="I56" s="13" t="s">
        <v>123</v>
      </c>
      <c r="J56" s="13" t="s">
        <v>360</v>
      </c>
      <c r="L56" s="13" t="s">
        <v>49</v>
      </c>
      <c r="M56" s="13" t="s">
        <v>57</v>
      </c>
      <c r="N56" s="13" t="s">
        <v>30</v>
      </c>
      <c r="O56" s="13" t="s">
        <v>40</v>
      </c>
      <c r="P56" s="13" t="s">
        <v>218</v>
      </c>
      <c r="Q56" s="13" t="s">
        <v>32</v>
      </c>
      <c r="R56" s="13" t="s">
        <v>69</v>
      </c>
      <c r="T56" s="13" t="s">
        <v>69</v>
      </c>
      <c r="U56" s="13" t="s">
        <v>355</v>
      </c>
      <c r="V56" s="13" t="s">
        <v>405</v>
      </c>
      <c r="W56" s="13" t="s">
        <v>406</v>
      </c>
      <c r="X56" s="13" t="s">
        <v>129</v>
      </c>
      <c r="Y56" s="13" t="s">
        <v>146</v>
      </c>
      <c r="Z56" s="13" t="s">
        <v>146</v>
      </c>
      <c r="AA56" s="13" t="s">
        <v>147</v>
      </c>
      <c r="AB56" s="13" t="s">
        <v>175</v>
      </c>
      <c r="AC56" s="13">
        <v>2811210000</v>
      </c>
      <c r="AD56" s="17">
        <v>18304</v>
      </c>
      <c r="AE56" s="18">
        <v>17056</v>
      </c>
      <c r="AF56" s="18">
        <v>61881.68</v>
      </c>
      <c r="AG56" s="18">
        <f>AE56/1000</f>
        <v>17.056000000000001</v>
      </c>
      <c r="AH56" s="18">
        <f>AF56/1000</f>
        <v>61.881680000000003</v>
      </c>
      <c r="AI56" s="18">
        <f>AH56*AJ56</f>
        <v>4559.9207340586663</v>
      </c>
      <c r="AJ56" s="18">
        <v>73.687733333333327</v>
      </c>
      <c r="AK56" s="13" t="s">
        <v>124</v>
      </c>
    </row>
    <row r="57" spans="1:37" s="13" customFormat="1" x14ac:dyDescent="0.2">
      <c r="A57" s="13">
        <v>18680</v>
      </c>
      <c r="B57" s="13" t="s">
        <v>175</v>
      </c>
      <c r="C57" s="14">
        <v>44216</v>
      </c>
      <c r="D57" s="15">
        <v>2021</v>
      </c>
      <c r="E57" s="13" t="s">
        <v>27</v>
      </c>
      <c r="G57" s="13" t="s">
        <v>188</v>
      </c>
      <c r="I57" s="13" t="s">
        <v>207</v>
      </c>
      <c r="J57" s="13" t="s">
        <v>386</v>
      </c>
      <c r="L57" s="13" t="s">
        <v>53</v>
      </c>
      <c r="M57" s="13" t="s">
        <v>68</v>
      </c>
      <c r="N57" s="13" t="s">
        <v>30</v>
      </c>
      <c r="O57" s="13" t="s">
        <v>31</v>
      </c>
      <c r="P57" s="13" t="s">
        <v>203</v>
      </c>
      <c r="Q57" s="13" t="s">
        <v>32</v>
      </c>
      <c r="R57" s="13" t="s">
        <v>69</v>
      </c>
      <c r="T57" s="13" t="s">
        <v>69</v>
      </c>
      <c r="U57" s="13" t="s">
        <v>355</v>
      </c>
      <c r="V57" s="13" t="s">
        <v>406</v>
      </c>
      <c r="W57" s="13" t="s">
        <v>406</v>
      </c>
      <c r="X57" s="13" t="s">
        <v>351</v>
      </c>
      <c r="Y57" s="13" t="s">
        <v>81</v>
      </c>
      <c r="Z57" s="13" t="s">
        <v>81</v>
      </c>
      <c r="AA57" s="13" t="s">
        <v>151</v>
      </c>
      <c r="AB57" s="13" t="s">
        <v>175</v>
      </c>
      <c r="AC57" s="13">
        <v>2811210000</v>
      </c>
      <c r="AD57" s="17">
        <v>19520</v>
      </c>
      <c r="AE57" s="18">
        <v>19520</v>
      </c>
      <c r="AF57" s="18">
        <v>1334.14</v>
      </c>
      <c r="AG57" s="18">
        <f>AE57/1000</f>
        <v>19.52</v>
      </c>
      <c r="AH57" s="18">
        <f>AF57/1000</f>
        <v>1.3341400000000001</v>
      </c>
      <c r="AI57" s="18">
        <f>AH57*AJ57</f>
        <v>98.309752549333339</v>
      </c>
      <c r="AJ57" s="18">
        <v>73.687733333333327</v>
      </c>
      <c r="AK57" s="13" t="s">
        <v>399</v>
      </c>
    </row>
    <row r="58" spans="1:37" s="13" customFormat="1" x14ac:dyDescent="0.2">
      <c r="A58" s="13">
        <v>18681</v>
      </c>
      <c r="B58" s="13" t="s">
        <v>175</v>
      </c>
      <c r="C58" s="14">
        <v>44216</v>
      </c>
      <c r="D58" s="15">
        <v>2021</v>
      </c>
      <c r="E58" s="13" t="s">
        <v>41</v>
      </c>
      <c r="F58" s="13" t="s">
        <v>90</v>
      </c>
      <c r="G58" s="13" t="s">
        <v>181</v>
      </c>
      <c r="J58" s="13" t="s">
        <v>89</v>
      </c>
      <c r="L58" s="13" t="s">
        <v>42</v>
      </c>
      <c r="M58" s="13" t="s">
        <v>30</v>
      </c>
      <c r="N58" s="13" t="s">
        <v>45</v>
      </c>
      <c r="O58" s="13" t="s">
        <v>31</v>
      </c>
      <c r="P58" s="13" t="s">
        <v>243</v>
      </c>
      <c r="Q58" s="13" t="s">
        <v>32</v>
      </c>
      <c r="R58" s="13" t="s">
        <v>69</v>
      </c>
      <c r="T58" s="13" t="s">
        <v>69</v>
      </c>
      <c r="U58" s="13" t="s">
        <v>355</v>
      </c>
      <c r="V58" s="13" t="s">
        <v>406</v>
      </c>
      <c r="W58" s="13" t="s">
        <v>408</v>
      </c>
      <c r="X58" s="13" t="s">
        <v>350</v>
      </c>
      <c r="Y58" s="13" t="s">
        <v>152</v>
      </c>
      <c r="Z58" s="13" t="s">
        <v>152</v>
      </c>
      <c r="AB58" s="13" t="s">
        <v>175</v>
      </c>
      <c r="AC58" s="13">
        <v>2811210000</v>
      </c>
      <c r="AD58" s="17">
        <v>19000</v>
      </c>
      <c r="AE58" s="18">
        <v>19000</v>
      </c>
      <c r="AF58" s="18">
        <v>3350.32</v>
      </c>
      <c r="AG58" s="18">
        <f>AE58/1000</f>
        <v>19</v>
      </c>
      <c r="AH58" s="18">
        <f>AF58/1000</f>
        <v>3.35032</v>
      </c>
      <c r="AI58" s="18">
        <f>AH58*AJ58</f>
        <v>246.87748674133331</v>
      </c>
      <c r="AJ58" s="18">
        <v>73.687733333333327</v>
      </c>
    </row>
    <row r="59" spans="1:37" s="13" customFormat="1" x14ac:dyDescent="0.2">
      <c r="A59" s="13">
        <v>18732</v>
      </c>
      <c r="B59" s="13" t="s">
        <v>175</v>
      </c>
      <c r="C59" s="14">
        <v>44218</v>
      </c>
      <c r="D59" s="15">
        <v>2021</v>
      </c>
      <c r="E59" s="13" t="s">
        <v>27</v>
      </c>
      <c r="G59" s="13" t="s">
        <v>74</v>
      </c>
      <c r="I59" s="13" t="s">
        <v>54</v>
      </c>
      <c r="J59" s="13" t="s">
        <v>378</v>
      </c>
      <c r="L59" s="13" t="s">
        <v>53</v>
      </c>
      <c r="M59" s="13" t="s">
        <v>68</v>
      </c>
      <c r="N59" s="13" t="s">
        <v>30</v>
      </c>
      <c r="O59" s="13" t="s">
        <v>33</v>
      </c>
      <c r="P59" s="13" t="s">
        <v>205</v>
      </c>
      <c r="Q59" s="13" t="s">
        <v>32</v>
      </c>
      <c r="R59" s="13" t="s">
        <v>69</v>
      </c>
      <c r="T59" s="13" t="s">
        <v>69</v>
      </c>
      <c r="U59" s="13" t="s">
        <v>355</v>
      </c>
      <c r="V59" s="13" t="s">
        <v>403</v>
      </c>
      <c r="W59" s="16">
        <v>0.99950000000000006</v>
      </c>
      <c r="X59" s="13" t="s">
        <v>74</v>
      </c>
      <c r="Y59" s="13" t="s">
        <v>74</v>
      </c>
      <c r="Z59" s="13" t="s">
        <v>74</v>
      </c>
      <c r="AB59" s="13" t="s">
        <v>175</v>
      </c>
      <c r="AC59" s="13">
        <v>2811210000</v>
      </c>
      <c r="AD59" s="17">
        <v>17920</v>
      </c>
      <c r="AE59" s="18">
        <v>17920</v>
      </c>
      <c r="AF59" s="18">
        <v>1523.02</v>
      </c>
      <c r="AG59" s="18">
        <f>AE59/1000</f>
        <v>17.920000000000002</v>
      </c>
      <c r="AH59" s="18">
        <f>AF59/1000</f>
        <v>1.52302</v>
      </c>
      <c r="AI59" s="18">
        <f>AH59*AJ59</f>
        <v>112.22789162133333</v>
      </c>
      <c r="AJ59" s="18">
        <v>73.687733333333327</v>
      </c>
      <c r="AK59" s="13" t="s">
        <v>55</v>
      </c>
    </row>
    <row r="60" spans="1:37" s="13" customFormat="1" x14ac:dyDescent="0.2">
      <c r="A60" s="13">
        <v>18726</v>
      </c>
      <c r="B60" s="13" t="s">
        <v>175</v>
      </c>
      <c r="C60" s="14">
        <v>44218</v>
      </c>
      <c r="D60" s="15">
        <v>2021</v>
      </c>
      <c r="E60" s="13" t="s">
        <v>27</v>
      </c>
      <c r="G60" s="13" t="s">
        <v>99</v>
      </c>
      <c r="I60" s="13" t="s">
        <v>100</v>
      </c>
      <c r="J60" s="13" t="s">
        <v>359</v>
      </c>
      <c r="L60" s="13" t="s">
        <v>29</v>
      </c>
      <c r="M60" s="13" t="s">
        <v>38</v>
      </c>
      <c r="N60" s="13" t="s">
        <v>30</v>
      </c>
      <c r="O60" s="13" t="s">
        <v>40</v>
      </c>
      <c r="P60" s="13" t="s">
        <v>217</v>
      </c>
      <c r="Q60" s="13" t="s">
        <v>32</v>
      </c>
      <c r="R60" s="13" t="s">
        <v>69</v>
      </c>
      <c r="T60" s="13" t="s">
        <v>69</v>
      </c>
      <c r="U60" s="13" t="s">
        <v>355</v>
      </c>
      <c r="V60" s="13" t="s">
        <v>406</v>
      </c>
      <c r="W60" s="13" t="s">
        <v>406</v>
      </c>
      <c r="X60" s="13" t="s">
        <v>99</v>
      </c>
      <c r="Y60" s="13" t="s">
        <v>99</v>
      </c>
      <c r="Z60" s="13" t="s">
        <v>46</v>
      </c>
      <c r="AA60" s="13" t="s">
        <v>160</v>
      </c>
      <c r="AB60" s="13" t="s">
        <v>175</v>
      </c>
      <c r="AC60" s="13">
        <v>2811210000</v>
      </c>
      <c r="AD60" s="17">
        <v>2.77</v>
      </c>
      <c r="AE60" s="18">
        <v>2.64</v>
      </c>
      <c r="AF60" s="18">
        <v>274.20999999999998</v>
      </c>
      <c r="AG60" s="18">
        <f>AE60/1000</f>
        <v>2.64E-3</v>
      </c>
      <c r="AH60" s="18">
        <f>AF60/1000</f>
        <v>0.27420999999999995</v>
      </c>
      <c r="AI60" s="18">
        <f>AH60*AJ60</f>
        <v>20.20591335733333</v>
      </c>
      <c r="AJ60" s="18">
        <v>73.687733333333327</v>
      </c>
      <c r="AK60" s="13" t="s">
        <v>113</v>
      </c>
    </row>
    <row r="61" spans="1:37" s="13" customFormat="1" x14ac:dyDescent="0.2">
      <c r="A61" s="13">
        <v>18731</v>
      </c>
      <c r="B61" s="13" t="s">
        <v>175</v>
      </c>
      <c r="C61" s="14">
        <v>44218</v>
      </c>
      <c r="D61" s="15">
        <v>2021</v>
      </c>
      <c r="E61" s="13" t="s">
        <v>27</v>
      </c>
      <c r="G61" s="13" t="s">
        <v>79</v>
      </c>
      <c r="I61" s="13" t="s">
        <v>66</v>
      </c>
      <c r="J61" s="13" t="s">
        <v>364</v>
      </c>
      <c r="L61" s="13" t="s">
        <v>51</v>
      </c>
      <c r="M61" s="13" t="s">
        <v>80</v>
      </c>
      <c r="N61" s="13" t="s">
        <v>30</v>
      </c>
      <c r="O61" s="13" t="s">
        <v>44</v>
      </c>
      <c r="P61" s="13" t="s">
        <v>201</v>
      </c>
      <c r="Q61" s="13" t="s">
        <v>32</v>
      </c>
      <c r="R61" s="13" t="s">
        <v>69</v>
      </c>
      <c r="T61" s="13" t="s">
        <v>69</v>
      </c>
      <c r="U61" s="13" t="s">
        <v>355</v>
      </c>
      <c r="V61" s="13" t="s">
        <v>403</v>
      </c>
      <c r="W61" s="16">
        <v>0.998</v>
      </c>
      <c r="X61" s="13" t="s">
        <v>79</v>
      </c>
      <c r="Y61" s="13" t="s">
        <v>79</v>
      </c>
      <c r="Z61" s="13" t="s">
        <v>79</v>
      </c>
      <c r="AA61" s="13" t="s">
        <v>150</v>
      </c>
      <c r="AB61" s="13" t="s">
        <v>175</v>
      </c>
      <c r="AC61" s="13">
        <v>2811210000</v>
      </c>
      <c r="AD61" s="17">
        <v>19000</v>
      </c>
      <c r="AE61" s="18">
        <v>19000</v>
      </c>
      <c r="AF61" s="18">
        <v>2764.73</v>
      </c>
      <c r="AG61" s="18">
        <f>AE61/1000</f>
        <v>19</v>
      </c>
      <c r="AH61" s="18">
        <f>AF61/1000</f>
        <v>2.7647300000000001</v>
      </c>
      <c r="AI61" s="18">
        <f>AH61*AJ61</f>
        <v>203.72668697866666</v>
      </c>
      <c r="AJ61" s="18">
        <v>73.687733333333327</v>
      </c>
      <c r="AK61" s="13" t="s">
        <v>67</v>
      </c>
    </row>
    <row r="62" spans="1:37" s="13" customFormat="1" x14ac:dyDescent="0.2">
      <c r="A62" s="13">
        <v>18749</v>
      </c>
      <c r="B62" s="13" t="s">
        <v>175</v>
      </c>
      <c r="C62" s="14">
        <v>44220</v>
      </c>
      <c r="D62" s="15">
        <v>2021</v>
      </c>
      <c r="E62" s="13" t="s">
        <v>27</v>
      </c>
      <c r="G62" s="13" t="s">
        <v>79</v>
      </c>
      <c r="I62" s="13" t="s">
        <v>66</v>
      </c>
      <c r="J62" s="13" t="s">
        <v>364</v>
      </c>
      <c r="L62" s="13" t="s">
        <v>51</v>
      </c>
      <c r="M62" s="13" t="s">
        <v>80</v>
      </c>
      <c r="N62" s="13" t="s">
        <v>30</v>
      </c>
      <c r="O62" s="13" t="s">
        <v>44</v>
      </c>
      <c r="P62" s="13" t="s">
        <v>201</v>
      </c>
      <c r="Q62" s="13" t="s">
        <v>32</v>
      </c>
      <c r="R62" s="13" t="s">
        <v>69</v>
      </c>
      <c r="T62" s="13" t="s">
        <v>69</v>
      </c>
      <c r="U62" s="13" t="s">
        <v>355</v>
      </c>
      <c r="V62" s="13" t="s">
        <v>403</v>
      </c>
      <c r="W62" s="16">
        <v>0.998</v>
      </c>
      <c r="X62" s="13" t="s">
        <v>79</v>
      </c>
      <c r="Y62" s="13" t="s">
        <v>79</v>
      </c>
      <c r="Z62" s="13" t="s">
        <v>79</v>
      </c>
      <c r="AA62" s="13" t="s">
        <v>150</v>
      </c>
      <c r="AB62" s="13" t="s">
        <v>175</v>
      </c>
      <c r="AC62" s="13">
        <v>2811210000</v>
      </c>
      <c r="AD62" s="17">
        <v>19000</v>
      </c>
      <c r="AE62" s="18">
        <v>19000</v>
      </c>
      <c r="AF62" s="18">
        <v>2772.02</v>
      </c>
      <c r="AG62" s="18">
        <f>AE62/1000</f>
        <v>19</v>
      </c>
      <c r="AH62" s="18">
        <f>AF62/1000</f>
        <v>2.7720199999999999</v>
      </c>
      <c r="AI62" s="18">
        <f>AH62*AJ62</f>
        <v>204.26387055466665</v>
      </c>
      <c r="AJ62" s="18">
        <v>73.687733333333327</v>
      </c>
      <c r="AK62" s="13" t="s">
        <v>67</v>
      </c>
    </row>
    <row r="63" spans="1:37" s="13" customFormat="1" x14ac:dyDescent="0.2">
      <c r="A63" s="13">
        <v>18757</v>
      </c>
      <c r="B63" s="13" t="s">
        <v>175</v>
      </c>
      <c r="C63" s="14">
        <v>44221</v>
      </c>
      <c r="D63" s="15">
        <v>2021</v>
      </c>
      <c r="E63" s="13" t="s">
        <v>27</v>
      </c>
      <c r="G63" s="13" t="s">
        <v>74</v>
      </c>
      <c r="I63" s="13" t="s">
        <v>66</v>
      </c>
      <c r="J63" s="13" t="s">
        <v>364</v>
      </c>
      <c r="L63" s="13" t="s">
        <v>53</v>
      </c>
      <c r="M63" s="13" t="s">
        <v>68</v>
      </c>
      <c r="N63" s="13" t="s">
        <v>30</v>
      </c>
      <c r="O63" s="13" t="s">
        <v>33</v>
      </c>
      <c r="P63" s="13" t="s">
        <v>216</v>
      </c>
      <c r="Q63" s="13" t="s">
        <v>32</v>
      </c>
      <c r="R63" s="13" t="s">
        <v>69</v>
      </c>
      <c r="T63" s="13" t="s">
        <v>69</v>
      </c>
      <c r="U63" s="13" t="s">
        <v>355</v>
      </c>
      <c r="V63" s="13" t="s">
        <v>406</v>
      </c>
      <c r="W63" s="13" t="s">
        <v>406</v>
      </c>
      <c r="X63" s="13" t="s">
        <v>74</v>
      </c>
      <c r="Y63" s="13" t="s">
        <v>74</v>
      </c>
      <c r="Z63" s="13" t="s">
        <v>74</v>
      </c>
      <c r="AA63" s="13" t="s">
        <v>174</v>
      </c>
      <c r="AB63" s="13" t="s">
        <v>175</v>
      </c>
      <c r="AC63" s="13">
        <v>2811210000</v>
      </c>
      <c r="AD63" s="17">
        <v>17740</v>
      </c>
      <c r="AE63" s="18">
        <v>17740</v>
      </c>
      <c r="AF63" s="18">
        <v>2104.59</v>
      </c>
      <c r="AG63" s="18">
        <f>AE63/1000</f>
        <v>17.739999999999998</v>
      </c>
      <c r="AH63" s="18">
        <f>AF63/1000</f>
        <v>2.10459</v>
      </c>
      <c r="AI63" s="18">
        <f>AH63*AJ63</f>
        <v>155.08246669599998</v>
      </c>
      <c r="AJ63" s="18">
        <v>73.687733333333327</v>
      </c>
      <c r="AK63" s="13" t="s">
        <v>67</v>
      </c>
    </row>
    <row r="64" spans="1:37" s="13" customFormat="1" x14ac:dyDescent="0.2">
      <c r="A64" s="13">
        <v>18756</v>
      </c>
      <c r="B64" s="13" t="s">
        <v>175</v>
      </c>
      <c r="C64" s="14">
        <v>44221</v>
      </c>
      <c r="D64" s="15">
        <v>2021</v>
      </c>
      <c r="E64" s="13" t="s">
        <v>27</v>
      </c>
      <c r="G64" s="13" t="s">
        <v>70</v>
      </c>
      <c r="I64" s="13" t="s">
        <v>72</v>
      </c>
      <c r="J64" s="13" t="s">
        <v>365</v>
      </c>
      <c r="L64" s="13" t="s">
        <v>56</v>
      </c>
      <c r="M64" s="13" t="s">
        <v>58</v>
      </c>
      <c r="N64" s="13" t="s">
        <v>30</v>
      </c>
      <c r="O64" s="13" t="s">
        <v>40</v>
      </c>
      <c r="P64" s="13" t="s">
        <v>212</v>
      </c>
      <c r="Q64" s="13" t="s">
        <v>32</v>
      </c>
      <c r="R64" s="13" t="s">
        <v>69</v>
      </c>
      <c r="T64" s="13" t="s">
        <v>69</v>
      </c>
      <c r="U64" s="13" t="s">
        <v>355</v>
      </c>
      <c r="V64" s="13" t="s">
        <v>403</v>
      </c>
      <c r="W64" s="13" t="s">
        <v>406</v>
      </c>
      <c r="X64" s="13" t="s">
        <v>70</v>
      </c>
      <c r="Y64" s="13" t="s">
        <v>298</v>
      </c>
      <c r="Z64" s="13" t="s">
        <v>298</v>
      </c>
      <c r="AA64" s="13" t="s">
        <v>144</v>
      </c>
      <c r="AB64" s="13" t="s">
        <v>175</v>
      </c>
      <c r="AC64" s="13">
        <v>2811210000</v>
      </c>
      <c r="AD64" s="17">
        <v>18000</v>
      </c>
      <c r="AE64" s="18">
        <v>18000</v>
      </c>
      <c r="AF64" s="18">
        <v>2915.1</v>
      </c>
      <c r="AG64" s="18">
        <f>AE64/1000</f>
        <v>18</v>
      </c>
      <c r="AH64" s="18">
        <f>AF64/1000</f>
        <v>2.9150999999999998</v>
      </c>
      <c r="AI64" s="18">
        <f>AH64*AJ64</f>
        <v>214.80711143999997</v>
      </c>
      <c r="AJ64" s="18">
        <v>73.687733333333327</v>
      </c>
      <c r="AK64" s="13" t="s">
        <v>73</v>
      </c>
    </row>
    <row r="65" spans="1:37" s="13" customFormat="1" x14ac:dyDescent="0.2">
      <c r="A65" s="13">
        <v>18790</v>
      </c>
      <c r="B65" s="13" t="s">
        <v>175</v>
      </c>
      <c r="C65" s="14">
        <v>44222</v>
      </c>
      <c r="D65" s="15">
        <v>2021</v>
      </c>
      <c r="E65" s="13" t="s">
        <v>27</v>
      </c>
      <c r="G65" s="13" t="s">
        <v>62</v>
      </c>
      <c r="I65" s="13" t="s">
        <v>63</v>
      </c>
      <c r="J65" s="13" t="s">
        <v>377</v>
      </c>
      <c r="L65" s="13" t="s">
        <v>29</v>
      </c>
      <c r="M65" s="13" t="s">
        <v>61</v>
      </c>
      <c r="N65" s="13" t="s">
        <v>30</v>
      </c>
      <c r="O65" s="13" t="s">
        <v>50</v>
      </c>
      <c r="P65" s="13" t="s">
        <v>245</v>
      </c>
      <c r="Q65" s="13" t="s">
        <v>32</v>
      </c>
      <c r="R65" s="13" t="s">
        <v>69</v>
      </c>
      <c r="T65" s="13" t="s">
        <v>69</v>
      </c>
      <c r="U65" s="13" t="s">
        <v>355</v>
      </c>
      <c r="V65" s="13" t="s">
        <v>406</v>
      </c>
      <c r="W65" s="13" t="s">
        <v>406</v>
      </c>
      <c r="X65" s="13" t="s">
        <v>162</v>
      </c>
      <c r="Y65" s="13" t="s">
        <v>162</v>
      </c>
      <c r="Z65" s="13" t="s">
        <v>46</v>
      </c>
      <c r="AA65" s="13" t="s">
        <v>163</v>
      </c>
      <c r="AB65" s="13" t="s">
        <v>175</v>
      </c>
      <c r="AC65" s="13">
        <v>2811210000</v>
      </c>
      <c r="AD65" s="17">
        <v>124.59</v>
      </c>
      <c r="AE65" s="18">
        <v>96</v>
      </c>
      <c r="AF65" s="18">
        <v>2131.1999999999998</v>
      </c>
      <c r="AG65" s="18">
        <f>AE65/1000</f>
        <v>9.6000000000000002E-2</v>
      </c>
      <c r="AH65" s="18">
        <f>AF65/1000</f>
        <v>2.1311999999999998</v>
      </c>
      <c r="AI65" s="18">
        <f>AH65*AJ65</f>
        <v>157.04329727999996</v>
      </c>
      <c r="AJ65" s="18">
        <v>73.687733333333327</v>
      </c>
      <c r="AK65" s="13" t="s">
        <v>65</v>
      </c>
    </row>
    <row r="66" spans="1:37" s="13" customFormat="1" x14ac:dyDescent="0.2">
      <c r="A66" s="13">
        <v>18789</v>
      </c>
      <c r="B66" s="13" t="s">
        <v>175</v>
      </c>
      <c r="C66" s="14">
        <v>44222</v>
      </c>
      <c r="D66" s="15">
        <v>2021</v>
      </c>
      <c r="E66" s="13" t="s">
        <v>27</v>
      </c>
      <c r="G66" s="13" t="s">
        <v>79</v>
      </c>
      <c r="I66" s="13" t="s">
        <v>66</v>
      </c>
      <c r="J66" s="13" t="s">
        <v>364</v>
      </c>
      <c r="L66" s="13" t="s">
        <v>51</v>
      </c>
      <c r="M66" s="13" t="s">
        <v>80</v>
      </c>
      <c r="N66" s="13" t="s">
        <v>30</v>
      </c>
      <c r="O66" s="13" t="s">
        <v>44</v>
      </c>
      <c r="P66" s="13" t="s">
        <v>201</v>
      </c>
      <c r="Q66" s="13" t="s">
        <v>32</v>
      </c>
      <c r="R66" s="13" t="s">
        <v>69</v>
      </c>
      <c r="T66" s="13" t="s">
        <v>69</v>
      </c>
      <c r="U66" s="13" t="s">
        <v>355</v>
      </c>
      <c r="V66" s="13" t="s">
        <v>403</v>
      </c>
      <c r="W66" s="16">
        <v>0.998</v>
      </c>
      <c r="X66" s="13" t="s">
        <v>79</v>
      </c>
      <c r="Y66" s="13" t="s">
        <v>79</v>
      </c>
      <c r="Z66" s="13" t="s">
        <v>79</v>
      </c>
      <c r="AA66" s="13" t="s">
        <v>150</v>
      </c>
      <c r="AB66" s="13" t="s">
        <v>175</v>
      </c>
      <c r="AC66" s="13">
        <v>2811210000</v>
      </c>
      <c r="AD66" s="17">
        <v>19000</v>
      </c>
      <c r="AE66" s="18">
        <v>19000</v>
      </c>
      <c r="AF66" s="18">
        <v>2776.13</v>
      </c>
      <c r="AG66" s="18">
        <f>AE66/1000</f>
        <v>19</v>
      </c>
      <c r="AH66" s="18">
        <f>AF66/1000</f>
        <v>2.7761300000000002</v>
      </c>
      <c r="AI66" s="18">
        <f>AH66*AJ66</f>
        <v>204.56672713866666</v>
      </c>
      <c r="AJ66" s="18">
        <v>73.687733333333327</v>
      </c>
      <c r="AK66" s="13" t="s">
        <v>67</v>
      </c>
    </row>
    <row r="67" spans="1:37" s="13" customFormat="1" x14ac:dyDescent="0.2">
      <c r="A67" s="13">
        <v>18788</v>
      </c>
      <c r="B67" s="13" t="s">
        <v>175</v>
      </c>
      <c r="C67" s="14">
        <v>44222</v>
      </c>
      <c r="D67" s="15">
        <v>2021</v>
      </c>
      <c r="E67" s="13" t="s">
        <v>27</v>
      </c>
      <c r="G67" s="13" t="s">
        <v>172</v>
      </c>
      <c r="I67" s="13" t="s">
        <v>134</v>
      </c>
      <c r="J67" s="13" t="s">
        <v>363</v>
      </c>
      <c r="L67" s="13" t="s">
        <v>53</v>
      </c>
      <c r="M67" s="13" t="s">
        <v>59</v>
      </c>
      <c r="N67" s="13" t="s">
        <v>30</v>
      </c>
      <c r="O67" s="13" t="s">
        <v>33</v>
      </c>
      <c r="P67" s="13" t="s">
        <v>244</v>
      </c>
      <c r="Q67" s="13" t="s">
        <v>32</v>
      </c>
      <c r="R67" s="13" t="s">
        <v>69</v>
      </c>
      <c r="T67" s="13" t="s">
        <v>69</v>
      </c>
      <c r="U67" s="13" t="s">
        <v>355</v>
      </c>
      <c r="V67" s="13" t="s">
        <v>406</v>
      </c>
      <c r="W67" s="13" t="s">
        <v>406</v>
      </c>
      <c r="X67" s="13" t="s">
        <v>172</v>
      </c>
      <c r="Y67" s="13" t="s">
        <v>172</v>
      </c>
      <c r="Z67" s="13" t="s">
        <v>46</v>
      </c>
      <c r="AA67" s="13" t="s">
        <v>173</v>
      </c>
      <c r="AB67" s="13" t="s">
        <v>175</v>
      </c>
      <c r="AC67" s="13">
        <v>2811210000</v>
      </c>
      <c r="AD67" s="17">
        <v>179.8</v>
      </c>
      <c r="AE67" s="18">
        <v>175.3</v>
      </c>
      <c r="AF67" s="18">
        <v>1151.74</v>
      </c>
      <c r="AG67" s="18">
        <f>AE67/1000</f>
        <v>0.17530000000000001</v>
      </c>
      <c r="AH67" s="18">
        <f>AF67/1000</f>
        <v>1.15174</v>
      </c>
      <c r="AI67" s="18">
        <f>AH67*AJ67</f>
        <v>84.869109989333325</v>
      </c>
      <c r="AJ67" s="18">
        <v>73.687733333333327</v>
      </c>
      <c r="AK67" s="13" t="s">
        <v>135</v>
      </c>
    </row>
    <row r="68" spans="1:37" s="13" customFormat="1" x14ac:dyDescent="0.2">
      <c r="A68" s="13">
        <v>18810</v>
      </c>
      <c r="B68" s="13" t="s">
        <v>175</v>
      </c>
      <c r="C68" s="14">
        <v>44223</v>
      </c>
      <c r="D68" s="15">
        <v>2021</v>
      </c>
      <c r="E68" s="13" t="s">
        <v>27</v>
      </c>
      <c r="G68" s="13" t="s">
        <v>188</v>
      </c>
      <c r="I68" s="13" t="s">
        <v>207</v>
      </c>
      <c r="J68" s="13" t="s">
        <v>386</v>
      </c>
      <c r="L68" s="13" t="s">
        <v>53</v>
      </c>
      <c r="M68" s="13" t="s">
        <v>68</v>
      </c>
      <c r="N68" s="13" t="s">
        <v>30</v>
      </c>
      <c r="O68" s="13" t="s">
        <v>31</v>
      </c>
      <c r="P68" s="13" t="s">
        <v>203</v>
      </c>
      <c r="Q68" s="13" t="s">
        <v>32</v>
      </c>
      <c r="R68" s="13" t="s">
        <v>69</v>
      </c>
      <c r="T68" s="13" t="s">
        <v>69</v>
      </c>
      <c r="U68" s="13" t="s">
        <v>355</v>
      </c>
      <c r="V68" s="13" t="s">
        <v>406</v>
      </c>
      <c r="W68" s="13" t="s">
        <v>406</v>
      </c>
      <c r="X68" s="13" t="s">
        <v>351</v>
      </c>
      <c r="Y68" s="13" t="s">
        <v>81</v>
      </c>
      <c r="Z68" s="13" t="s">
        <v>81</v>
      </c>
      <c r="AA68" s="13" t="s">
        <v>151</v>
      </c>
      <c r="AB68" s="13" t="s">
        <v>175</v>
      </c>
      <c r="AC68" s="13">
        <v>2811210000</v>
      </c>
      <c r="AD68" s="17">
        <v>20100</v>
      </c>
      <c r="AE68" s="18">
        <v>20100</v>
      </c>
      <c r="AF68" s="18">
        <v>1360.68</v>
      </c>
      <c r="AG68" s="18">
        <f>AE68/1000</f>
        <v>20.100000000000001</v>
      </c>
      <c r="AH68" s="18">
        <f>AF68/1000</f>
        <v>1.3606800000000001</v>
      </c>
      <c r="AI68" s="18">
        <f>AH68*AJ68</f>
        <v>100.26542499199999</v>
      </c>
      <c r="AJ68" s="18">
        <v>73.687733333333327</v>
      </c>
      <c r="AK68" s="13" t="s">
        <v>399</v>
      </c>
    </row>
    <row r="69" spans="1:37" s="13" customFormat="1" x14ac:dyDescent="0.2">
      <c r="A69" s="13">
        <v>18806</v>
      </c>
      <c r="B69" s="13" t="s">
        <v>175</v>
      </c>
      <c r="C69" s="14">
        <v>44223</v>
      </c>
      <c r="D69" s="15">
        <v>2021</v>
      </c>
      <c r="E69" s="13" t="s">
        <v>41</v>
      </c>
      <c r="F69" s="13" t="s">
        <v>209</v>
      </c>
      <c r="G69" s="13" t="s">
        <v>210</v>
      </c>
      <c r="J69" s="13" t="s">
        <v>89</v>
      </c>
      <c r="L69" s="13" t="s">
        <v>42</v>
      </c>
      <c r="M69" s="13" t="s">
        <v>30</v>
      </c>
      <c r="N69" s="13" t="s">
        <v>45</v>
      </c>
      <c r="O69" s="13" t="s">
        <v>31</v>
      </c>
      <c r="P69" s="13" t="s">
        <v>214</v>
      </c>
      <c r="Q69" s="13" t="s">
        <v>32</v>
      </c>
      <c r="R69" s="13" t="s">
        <v>69</v>
      </c>
      <c r="T69" s="13" t="s">
        <v>69</v>
      </c>
      <c r="U69" s="13" t="s">
        <v>355</v>
      </c>
      <c r="V69" s="13" t="s">
        <v>406</v>
      </c>
      <c r="W69" s="13" t="s">
        <v>406</v>
      </c>
      <c r="X69" s="13" t="s">
        <v>348</v>
      </c>
      <c r="Y69" s="13" t="s">
        <v>120</v>
      </c>
      <c r="Z69" s="13" t="s">
        <v>120</v>
      </c>
      <c r="AB69" s="13" t="s">
        <v>175</v>
      </c>
      <c r="AC69" s="13">
        <v>2811210000</v>
      </c>
      <c r="AD69" s="17">
        <v>18500</v>
      </c>
      <c r="AE69" s="18">
        <v>18500</v>
      </c>
      <c r="AF69" s="18">
        <v>2062.75</v>
      </c>
      <c r="AG69" s="18">
        <f>AE69/1000</f>
        <v>18.5</v>
      </c>
      <c r="AH69" s="18">
        <f>AF69/1000</f>
        <v>2.0627499999999999</v>
      </c>
      <c r="AI69" s="18">
        <f>AH69*AJ69</f>
        <v>151.99937193333332</v>
      </c>
      <c r="AJ69" s="18">
        <v>73.687733333333327</v>
      </c>
    </row>
    <row r="70" spans="1:37" s="13" customFormat="1" x14ac:dyDescent="0.2">
      <c r="A70" s="13">
        <v>18831</v>
      </c>
      <c r="B70" s="13" t="s">
        <v>175</v>
      </c>
      <c r="C70" s="14">
        <v>44224</v>
      </c>
      <c r="D70" s="15">
        <v>2021</v>
      </c>
      <c r="E70" s="13" t="s">
        <v>27</v>
      </c>
      <c r="G70" s="13" t="s">
        <v>79</v>
      </c>
      <c r="I70" s="13" t="s">
        <v>66</v>
      </c>
      <c r="J70" s="13" t="s">
        <v>364</v>
      </c>
      <c r="L70" s="13" t="s">
        <v>51</v>
      </c>
      <c r="M70" s="13" t="s">
        <v>80</v>
      </c>
      <c r="N70" s="13" t="s">
        <v>30</v>
      </c>
      <c r="O70" s="13" t="s">
        <v>44</v>
      </c>
      <c r="P70" s="13" t="s">
        <v>201</v>
      </c>
      <c r="Q70" s="13" t="s">
        <v>32</v>
      </c>
      <c r="R70" s="13" t="s">
        <v>69</v>
      </c>
      <c r="T70" s="13" t="s">
        <v>69</v>
      </c>
      <c r="U70" s="13" t="s">
        <v>355</v>
      </c>
      <c r="V70" s="13" t="s">
        <v>403</v>
      </c>
      <c r="W70" s="16">
        <v>0.998</v>
      </c>
      <c r="X70" s="13" t="s">
        <v>79</v>
      </c>
      <c r="Y70" s="13" t="s">
        <v>79</v>
      </c>
      <c r="Z70" s="13" t="s">
        <v>79</v>
      </c>
      <c r="AA70" s="13" t="s">
        <v>150</v>
      </c>
      <c r="AB70" s="13" t="s">
        <v>175</v>
      </c>
      <c r="AC70" s="13">
        <v>2811210000</v>
      </c>
      <c r="AD70" s="17">
        <v>19000</v>
      </c>
      <c r="AE70" s="18">
        <v>19000</v>
      </c>
      <c r="AF70" s="18">
        <v>2771.57</v>
      </c>
      <c r="AG70" s="18">
        <f>AE70/1000</f>
        <v>19</v>
      </c>
      <c r="AH70" s="18">
        <f>AF70/1000</f>
        <v>2.7715700000000001</v>
      </c>
      <c r="AI70" s="18">
        <f>AH70*AJ70</f>
        <v>204.23071107466666</v>
      </c>
      <c r="AJ70" s="18">
        <v>73.687733333333327</v>
      </c>
      <c r="AK70" s="13" t="s">
        <v>67</v>
      </c>
    </row>
    <row r="71" spans="1:37" s="13" customFormat="1" x14ac:dyDescent="0.2">
      <c r="A71" s="13">
        <v>18824</v>
      </c>
      <c r="B71" s="13" t="s">
        <v>175</v>
      </c>
      <c r="C71" s="14">
        <v>44224</v>
      </c>
      <c r="D71" s="15">
        <v>2021</v>
      </c>
      <c r="E71" s="13" t="s">
        <v>41</v>
      </c>
      <c r="F71" s="13" t="s">
        <v>87</v>
      </c>
      <c r="G71" s="13" t="s">
        <v>192</v>
      </c>
      <c r="J71" s="13" t="s">
        <v>88</v>
      </c>
      <c r="L71" s="13" t="s">
        <v>42</v>
      </c>
      <c r="M71" s="13" t="s">
        <v>30</v>
      </c>
      <c r="N71" s="13" t="s">
        <v>45</v>
      </c>
      <c r="O71" s="13" t="s">
        <v>40</v>
      </c>
      <c r="P71" s="13" t="s">
        <v>220</v>
      </c>
      <c r="Q71" s="13" t="s">
        <v>32</v>
      </c>
      <c r="R71" s="13" t="s">
        <v>69</v>
      </c>
      <c r="T71" s="13" t="s">
        <v>69</v>
      </c>
      <c r="U71" s="13" t="s">
        <v>355</v>
      </c>
      <c r="V71" s="13" t="s">
        <v>404</v>
      </c>
      <c r="W71" s="13" t="s">
        <v>406</v>
      </c>
      <c r="X71" s="13" t="s">
        <v>353</v>
      </c>
      <c r="Y71" s="13" t="s">
        <v>353</v>
      </c>
      <c r="Z71" s="13" t="s">
        <v>353</v>
      </c>
      <c r="AB71" s="13" t="s">
        <v>175</v>
      </c>
      <c r="AC71" s="13">
        <v>2811210000</v>
      </c>
      <c r="AD71" s="17">
        <v>18000</v>
      </c>
      <c r="AE71" s="18">
        <v>18000</v>
      </c>
      <c r="AF71" s="18">
        <v>3478.14</v>
      </c>
      <c r="AG71" s="18">
        <f>AE71/1000</f>
        <v>18</v>
      </c>
      <c r="AH71" s="18">
        <f>AF71/1000</f>
        <v>3.4781399999999998</v>
      </c>
      <c r="AI71" s="18">
        <f>AH71*AJ71</f>
        <v>256.29625281599994</v>
      </c>
      <c r="AJ71" s="18">
        <v>73.687733333333327</v>
      </c>
    </row>
    <row r="72" spans="1:37" s="13" customFormat="1" x14ac:dyDescent="0.2">
      <c r="A72" s="13">
        <v>24757</v>
      </c>
      <c r="B72" s="13" t="s">
        <v>175</v>
      </c>
      <c r="C72" s="14">
        <v>44565</v>
      </c>
      <c r="D72" s="15">
        <v>2022</v>
      </c>
      <c r="E72" s="13" t="s">
        <v>27</v>
      </c>
      <c r="G72" s="13" t="s">
        <v>204</v>
      </c>
      <c r="H72" s="13" t="s">
        <v>28</v>
      </c>
      <c r="I72" s="13" t="s">
        <v>54</v>
      </c>
      <c r="J72" s="13" t="s">
        <v>378</v>
      </c>
      <c r="K72" s="13">
        <v>1</v>
      </c>
      <c r="L72" s="13" t="s">
        <v>64</v>
      </c>
      <c r="M72" s="13" t="s">
        <v>94</v>
      </c>
      <c r="N72" s="13" t="s">
        <v>30</v>
      </c>
      <c r="O72" s="13" t="s">
        <v>31</v>
      </c>
      <c r="P72" s="13" t="s">
        <v>252</v>
      </c>
      <c r="Q72" s="13" t="s">
        <v>32</v>
      </c>
      <c r="R72" s="13" t="s">
        <v>69</v>
      </c>
      <c r="T72" s="13" t="s">
        <v>69</v>
      </c>
      <c r="U72" s="13" t="s">
        <v>355</v>
      </c>
      <c r="V72" s="13" t="s">
        <v>403</v>
      </c>
      <c r="W72" s="16">
        <v>0.99950000000000006</v>
      </c>
      <c r="X72" s="13" t="s">
        <v>204</v>
      </c>
      <c r="Y72" s="13" t="s">
        <v>204</v>
      </c>
      <c r="Z72" s="13" t="s">
        <v>204</v>
      </c>
      <c r="AA72" s="13" t="s">
        <v>142</v>
      </c>
      <c r="AB72" s="13" t="s">
        <v>175</v>
      </c>
      <c r="AC72" s="13">
        <v>2811210000</v>
      </c>
      <c r="AD72" s="17">
        <v>18000</v>
      </c>
      <c r="AE72" s="18">
        <v>18000</v>
      </c>
      <c r="AF72" s="18">
        <v>1485.03</v>
      </c>
      <c r="AG72" s="18">
        <f>AE72/1000</f>
        <v>18</v>
      </c>
      <c r="AH72" s="18">
        <f>AF72/1000</f>
        <v>1.4850300000000001</v>
      </c>
      <c r="AI72" s="18">
        <f>AH72*AJ72</f>
        <v>101.7195801495</v>
      </c>
      <c r="AJ72" s="18">
        <v>68.496650000000002</v>
      </c>
      <c r="AK72" s="13" t="s">
        <v>55</v>
      </c>
    </row>
    <row r="73" spans="1:37" s="13" customFormat="1" x14ac:dyDescent="0.2">
      <c r="A73" s="13">
        <v>24758</v>
      </c>
      <c r="B73" s="13" t="s">
        <v>175</v>
      </c>
      <c r="C73" s="14">
        <v>44565</v>
      </c>
      <c r="D73" s="15">
        <v>2022</v>
      </c>
      <c r="E73" s="13" t="s">
        <v>27</v>
      </c>
      <c r="G73" s="13" t="s">
        <v>204</v>
      </c>
      <c r="H73" s="13" t="s">
        <v>28</v>
      </c>
      <c r="I73" s="13" t="s">
        <v>54</v>
      </c>
      <c r="J73" s="13" t="s">
        <v>378</v>
      </c>
      <c r="K73" s="13">
        <v>1</v>
      </c>
      <c r="L73" s="13" t="s">
        <v>64</v>
      </c>
      <c r="M73" s="13" t="s">
        <v>94</v>
      </c>
      <c r="N73" s="13" t="s">
        <v>30</v>
      </c>
      <c r="O73" s="13" t="s">
        <v>31</v>
      </c>
      <c r="P73" s="13" t="s">
        <v>252</v>
      </c>
      <c r="Q73" s="13" t="s">
        <v>32</v>
      </c>
      <c r="R73" s="13" t="s">
        <v>69</v>
      </c>
      <c r="T73" s="13" t="s">
        <v>69</v>
      </c>
      <c r="U73" s="13" t="s">
        <v>355</v>
      </c>
      <c r="V73" s="13" t="s">
        <v>403</v>
      </c>
      <c r="W73" s="16">
        <v>0.99950000000000006</v>
      </c>
      <c r="X73" s="13" t="s">
        <v>204</v>
      </c>
      <c r="Y73" s="13" t="s">
        <v>204</v>
      </c>
      <c r="Z73" s="13" t="s">
        <v>204</v>
      </c>
      <c r="AA73" s="13" t="s">
        <v>142</v>
      </c>
      <c r="AB73" s="13" t="s">
        <v>175</v>
      </c>
      <c r="AC73" s="13">
        <v>2811210000</v>
      </c>
      <c r="AD73" s="17">
        <v>18000</v>
      </c>
      <c r="AE73" s="18">
        <v>18000</v>
      </c>
      <c r="AF73" s="18">
        <v>1582.55</v>
      </c>
      <c r="AG73" s="18">
        <f>AE73/1000</f>
        <v>18</v>
      </c>
      <c r="AH73" s="18">
        <f>AF73/1000</f>
        <v>1.5825499999999999</v>
      </c>
      <c r="AI73" s="18">
        <f>AH73*AJ73</f>
        <v>108.39937345749999</v>
      </c>
      <c r="AJ73" s="18">
        <v>68.496650000000002</v>
      </c>
      <c r="AK73" s="13" t="s">
        <v>55</v>
      </c>
    </row>
    <row r="74" spans="1:37" s="13" customFormat="1" x14ac:dyDescent="0.2">
      <c r="A74" s="13">
        <v>24756</v>
      </c>
      <c r="B74" s="13" t="s">
        <v>175</v>
      </c>
      <c r="C74" s="14">
        <v>44565</v>
      </c>
      <c r="D74" s="15">
        <v>2022</v>
      </c>
      <c r="E74" s="13" t="s">
        <v>27</v>
      </c>
      <c r="G74" s="13" t="s">
        <v>74</v>
      </c>
      <c r="H74" s="13" t="s">
        <v>224</v>
      </c>
      <c r="I74" s="13" t="s">
        <v>260</v>
      </c>
      <c r="J74" s="13" t="s">
        <v>383</v>
      </c>
      <c r="K74" s="13">
        <v>2</v>
      </c>
      <c r="L74" s="13" t="s">
        <v>53</v>
      </c>
      <c r="M74" s="13" t="s">
        <v>68</v>
      </c>
      <c r="N74" s="13" t="s">
        <v>30</v>
      </c>
      <c r="O74" s="13" t="s">
        <v>33</v>
      </c>
      <c r="P74" s="13" t="s">
        <v>216</v>
      </c>
      <c r="Q74" s="13" t="s">
        <v>32</v>
      </c>
      <c r="R74" s="13" t="s">
        <v>69</v>
      </c>
      <c r="T74" s="13" t="s">
        <v>69</v>
      </c>
      <c r="U74" s="13" t="s">
        <v>355</v>
      </c>
      <c r="V74" s="13" t="s">
        <v>406</v>
      </c>
      <c r="W74" s="13" t="s">
        <v>406</v>
      </c>
      <c r="X74" s="13" t="s">
        <v>74</v>
      </c>
      <c r="Y74" s="13" t="s">
        <v>74</v>
      </c>
      <c r="Z74" s="13" t="s">
        <v>74</v>
      </c>
      <c r="AA74" s="13" t="s">
        <v>174</v>
      </c>
      <c r="AB74" s="13" t="s">
        <v>175</v>
      </c>
      <c r="AC74" s="13">
        <v>2811210000</v>
      </c>
      <c r="AD74" s="17">
        <v>18100</v>
      </c>
      <c r="AE74" s="18">
        <v>18100</v>
      </c>
      <c r="AF74" s="18">
        <v>1910.12</v>
      </c>
      <c r="AG74" s="18">
        <f>AE74/1000</f>
        <v>18.100000000000001</v>
      </c>
      <c r="AH74" s="18">
        <f>AF74/1000</f>
        <v>1.9101199999999998</v>
      </c>
      <c r="AI74" s="18">
        <f>AH74*AJ74</f>
        <v>130.836821098</v>
      </c>
      <c r="AJ74" s="18">
        <v>68.496650000000002</v>
      </c>
      <c r="AK74" s="13" t="s">
        <v>394</v>
      </c>
    </row>
    <row r="75" spans="1:37" s="13" customFormat="1" x14ac:dyDescent="0.2">
      <c r="A75" s="13">
        <v>24761</v>
      </c>
      <c r="B75" s="13" t="s">
        <v>175</v>
      </c>
      <c r="C75" s="14">
        <v>44566</v>
      </c>
      <c r="D75" s="15">
        <v>2022</v>
      </c>
      <c r="E75" s="13" t="s">
        <v>27</v>
      </c>
      <c r="G75" s="13" t="s">
        <v>74</v>
      </c>
      <c r="H75" s="13" t="s">
        <v>269</v>
      </c>
      <c r="I75" s="13" t="s">
        <v>66</v>
      </c>
      <c r="J75" s="13" t="s">
        <v>364</v>
      </c>
      <c r="K75" s="13">
        <v>2</v>
      </c>
      <c r="L75" s="13" t="s">
        <v>53</v>
      </c>
      <c r="M75" s="13" t="s">
        <v>68</v>
      </c>
      <c r="N75" s="13" t="s">
        <v>30</v>
      </c>
      <c r="O75" s="13" t="s">
        <v>31</v>
      </c>
      <c r="P75" s="13" t="s">
        <v>270</v>
      </c>
      <c r="Q75" s="13" t="s">
        <v>32</v>
      </c>
      <c r="R75" s="13" t="s">
        <v>69</v>
      </c>
      <c r="T75" s="13" t="s">
        <v>69</v>
      </c>
      <c r="U75" s="13" t="s">
        <v>355</v>
      </c>
      <c r="V75" s="13" t="s">
        <v>403</v>
      </c>
      <c r="W75" s="13" t="s">
        <v>408</v>
      </c>
      <c r="X75" s="13" t="s">
        <v>159</v>
      </c>
      <c r="Y75" s="13" t="s">
        <v>74</v>
      </c>
      <c r="Z75" s="13" t="s">
        <v>74</v>
      </c>
      <c r="AA75" s="13" t="s">
        <v>151</v>
      </c>
      <c r="AB75" s="13" t="s">
        <v>175</v>
      </c>
      <c r="AC75" s="13">
        <v>2811210000</v>
      </c>
      <c r="AD75" s="17">
        <v>18260</v>
      </c>
      <c r="AE75" s="18">
        <v>18260</v>
      </c>
      <c r="AF75" s="18">
        <v>1910.1</v>
      </c>
      <c r="AG75" s="18">
        <f>AE75/1000</f>
        <v>18.260000000000002</v>
      </c>
      <c r="AH75" s="18">
        <f>AF75/1000</f>
        <v>1.9100999999999999</v>
      </c>
      <c r="AI75" s="18">
        <f>AH75*AJ75</f>
        <v>130.83545116499999</v>
      </c>
      <c r="AJ75" s="18">
        <v>68.496650000000002</v>
      </c>
      <c r="AK75" s="13" t="s">
        <v>67</v>
      </c>
    </row>
    <row r="76" spans="1:37" s="13" customFormat="1" x14ac:dyDescent="0.2">
      <c r="A76" s="13">
        <v>24762</v>
      </c>
      <c r="B76" s="13" t="s">
        <v>175</v>
      </c>
      <c r="C76" s="14">
        <v>44566</v>
      </c>
      <c r="D76" s="15">
        <v>2022</v>
      </c>
      <c r="E76" s="13" t="s">
        <v>27</v>
      </c>
      <c r="G76" s="13" t="s">
        <v>261</v>
      </c>
      <c r="H76" s="13">
        <v>3</v>
      </c>
      <c r="I76" s="13" t="s">
        <v>77</v>
      </c>
      <c r="J76" s="13" t="s">
        <v>362</v>
      </c>
      <c r="K76" s="13">
        <v>1</v>
      </c>
      <c r="L76" s="13" t="s">
        <v>37</v>
      </c>
      <c r="M76" s="13" t="s">
        <v>43</v>
      </c>
      <c r="N76" s="13" t="s">
        <v>30</v>
      </c>
      <c r="O76" s="13" t="s">
        <v>31</v>
      </c>
      <c r="P76" s="13" t="s">
        <v>271</v>
      </c>
      <c r="Q76" s="13" t="s">
        <v>32</v>
      </c>
      <c r="R76" s="13" t="s">
        <v>69</v>
      </c>
      <c r="T76" s="13" t="s">
        <v>69</v>
      </c>
      <c r="U76" s="13" t="s">
        <v>355</v>
      </c>
      <c r="V76" s="13" t="s">
        <v>405</v>
      </c>
      <c r="W76" s="13" t="s">
        <v>406</v>
      </c>
      <c r="X76" s="13" t="s">
        <v>262</v>
      </c>
      <c r="Y76" s="13" t="s">
        <v>262</v>
      </c>
      <c r="Z76" s="13" t="s">
        <v>46</v>
      </c>
      <c r="AA76" s="13" t="s">
        <v>250</v>
      </c>
      <c r="AB76" s="13" t="s">
        <v>175</v>
      </c>
      <c r="AC76" s="13">
        <v>2811210000</v>
      </c>
      <c r="AD76" s="17">
        <v>86.84</v>
      </c>
      <c r="AE76" s="18">
        <v>83.2</v>
      </c>
      <c r="AF76" s="18">
        <v>1347.03</v>
      </c>
      <c r="AG76" s="18">
        <f>AE76/1000</f>
        <v>8.3199999999999996E-2</v>
      </c>
      <c r="AH76" s="18">
        <f>AF76/1000</f>
        <v>1.3470299999999999</v>
      </c>
      <c r="AI76" s="18">
        <f>AH76*AJ76</f>
        <v>92.267042449499996</v>
      </c>
      <c r="AJ76" s="18">
        <v>68.496650000000002</v>
      </c>
      <c r="AK76" s="13" t="s">
        <v>78</v>
      </c>
    </row>
    <row r="77" spans="1:37" s="13" customFormat="1" x14ac:dyDescent="0.2">
      <c r="A77" s="13">
        <v>24790</v>
      </c>
      <c r="B77" s="13" t="s">
        <v>175</v>
      </c>
      <c r="C77" s="14">
        <v>44571</v>
      </c>
      <c r="D77" s="15">
        <v>2022</v>
      </c>
      <c r="E77" s="13" t="s">
        <v>27</v>
      </c>
      <c r="G77" s="13" t="s">
        <v>204</v>
      </c>
      <c r="H77" s="13" t="s">
        <v>28</v>
      </c>
      <c r="I77" s="13" t="s">
        <v>54</v>
      </c>
      <c r="J77" s="13" t="s">
        <v>378</v>
      </c>
      <c r="K77" s="13">
        <v>1</v>
      </c>
      <c r="L77" s="13" t="s">
        <v>64</v>
      </c>
      <c r="M77" s="13" t="s">
        <v>94</v>
      </c>
      <c r="N77" s="13" t="s">
        <v>30</v>
      </c>
      <c r="O77" s="13" t="s">
        <v>31</v>
      </c>
      <c r="P77" s="13" t="s">
        <v>252</v>
      </c>
      <c r="Q77" s="13" t="s">
        <v>32</v>
      </c>
      <c r="R77" s="13" t="s">
        <v>69</v>
      </c>
      <c r="T77" s="13" t="s">
        <v>69</v>
      </c>
      <c r="U77" s="13" t="s">
        <v>355</v>
      </c>
      <c r="V77" s="13" t="s">
        <v>403</v>
      </c>
      <c r="W77" s="16">
        <v>0.99950000000000006</v>
      </c>
      <c r="X77" s="13" t="s">
        <v>204</v>
      </c>
      <c r="Y77" s="13" t="s">
        <v>204</v>
      </c>
      <c r="Z77" s="13" t="s">
        <v>204</v>
      </c>
      <c r="AA77" s="13" t="s">
        <v>142</v>
      </c>
      <c r="AB77" s="13" t="s">
        <v>175</v>
      </c>
      <c r="AC77" s="13">
        <v>2811210000</v>
      </c>
      <c r="AD77" s="17">
        <v>18000</v>
      </c>
      <c r="AE77" s="18">
        <v>18000</v>
      </c>
      <c r="AF77" s="18">
        <v>1582.55</v>
      </c>
      <c r="AG77" s="18">
        <f>AE77/1000</f>
        <v>18</v>
      </c>
      <c r="AH77" s="18">
        <f>AF77/1000</f>
        <v>1.5825499999999999</v>
      </c>
      <c r="AI77" s="18">
        <f>AH77*AJ77</f>
        <v>108.39937345749999</v>
      </c>
      <c r="AJ77" s="18">
        <v>68.496650000000002</v>
      </c>
      <c r="AK77" s="13" t="s">
        <v>55</v>
      </c>
    </row>
    <row r="78" spans="1:37" s="13" customFormat="1" x14ac:dyDescent="0.2">
      <c r="A78" s="13">
        <v>24784</v>
      </c>
      <c r="B78" s="13" t="s">
        <v>175</v>
      </c>
      <c r="C78" s="14">
        <v>44571</v>
      </c>
      <c r="D78" s="15">
        <v>2022</v>
      </c>
      <c r="E78" s="13" t="s">
        <v>27</v>
      </c>
      <c r="G78" s="13" t="s">
        <v>206</v>
      </c>
      <c r="H78" s="13">
        <v>7</v>
      </c>
      <c r="I78" s="13" t="s">
        <v>134</v>
      </c>
      <c r="J78" s="13" t="s">
        <v>363</v>
      </c>
      <c r="K78" s="13">
        <v>1</v>
      </c>
      <c r="L78" s="13" t="s">
        <v>49</v>
      </c>
      <c r="M78" s="13" t="s">
        <v>57</v>
      </c>
      <c r="N78" s="13" t="s">
        <v>30</v>
      </c>
      <c r="O78" s="13" t="s">
        <v>33</v>
      </c>
      <c r="P78" s="13" t="s">
        <v>272</v>
      </c>
      <c r="Q78" s="13" t="s">
        <v>32</v>
      </c>
      <c r="R78" s="13" t="s">
        <v>69</v>
      </c>
      <c r="T78" s="13" t="s">
        <v>69</v>
      </c>
      <c r="U78" s="13" t="s">
        <v>355</v>
      </c>
      <c r="V78" s="13" t="s">
        <v>406</v>
      </c>
      <c r="W78" s="13" t="s">
        <v>406</v>
      </c>
      <c r="X78" s="13" t="s">
        <v>101</v>
      </c>
      <c r="Y78" s="13" t="s">
        <v>101</v>
      </c>
      <c r="Z78" s="13" t="s">
        <v>46</v>
      </c>
      <c r="AA78" s="13" t="s">
        <v>161</v>
      </c>
      <c r="AB78" s="13" t="s">
        <v>175</v>
      </c>
      <c r="AC78" s="13">
        <v>2811210000</v>
      </c>
      <c r="AD78" s="17">
        <v>550.9</v>
      </c>
      <c r="AE78" s="18">
        <v>497.9</v>
      </c>
      <c r="AF78" s="18">
        <v>8240.35</v>
      </c>
      <c r="AG78" s="18">
        <f>AE78/1000</f>
        <v>0.49789999999999995</v>
      </c>
      <c r="AH78" s="18">
        <f>AF78/1000</f>
        <v>8.2403500000000012</v>
      </c>
      <c r="AI78" s="18">
        <f>AH78*AJ78</f>
        <v>564.43636982750013</v>
      </c>
      <c r="AJ78" s="18">
        <v>68.496650000000002</v>
      </c>
      <c r="AK78" s="13" t="s">
        <v>135</v>
      </c>
    </row>
    <row r="79" spans="1:37" s="13" customFormat="1" x14ac:dyDescent="0.2">
      <c r="A79" s="13">
        <v>24791</v>
      </c>
      <c r="B79" s="13" t="s">
        <v>175</v>
      </c>
      <c r="C79" s="14">
        <v>44571</v>
      </c>
      <c r="D79" s="15">
        <v>2022</v>
      </c>
      <c r="E79" s="13" t="s">
        <v>27</v>
      </c>
      <c r="G79" s="13" t="s">
        <v>109</v>
      </c>
      <c r="H79" s="13" t="s">
        <v>223</v>
      </c>
      <c r="I79" s="13" t="s">
        <v>111</v>
      </c>
      <c r="J79" s="13" t="s">
        <v>375</v>
      </c>
      <c r="K79" s="13">
        <v>1</v>
      </c>
      <c r="L79" s="13" t="s">
        <v>51</v>
      </c>
      <c r="M79" s="13" t="s">
        <v>35</v>
      </c>
      <c r="N79" s="13" t="s">
        <v>30</v>
      </c>
      <c r="O79" s="13" t="s">
        <v>40</v>
      </c>
      <c r="P79" s="13" t="s">
        <v>231</v>
      </c>
      <c r="Q79" s="13" t="s">
        <v>32</v>
      </c>
      <c r="R79" s="13" t="s">
        <v>69</v>
      </c>
      <c r="T79" s="13" t="s">
        <v>69</v>
      </c>
      <c r="U79" s="13" t="s">
        <v>355</v>
      </c>
      <c r="V79" s="13" t="s">
        <v>405</v>
      </c>
      <c r="W79" s="13" t="s">
        <v>406</v>
      </c>
      <c r="X79" s="13" t="s">
        <v>109</v>
      </c>
      <c r="Y79" s="13" t="s">
        <v>109</v>
      </c>
      <c r="Z79" s="13" t="s">
        <v>109</v>
      </c>
      <c r="AA79" s="13" t="s">
        <v>142</v>
      </c>
      <c r="AB79" s="13" t="s">
        <v>175</v>
      </c>
      <c r="AC79" s="13">
        <v>2811210000</v>
      </c>
      <c r="AD79" s="17">
        <v>22650</v>
      </c>
      <c r="AE79" s="18">
        <v>22568</v>
      </c>
      <c r="AF79" s="18">
        <v>82833.240000000005</v>
      </c>
      <c r="AG79" s="18">
        <f>AE79/1000</f>
        <v>22.568000000000001</v>
      </c>
      <c r="AH79" s="18">
        <f>AF79/1000</f>
        <v>82.833240000000004</v>
      </c>
      <c r="AI79" s="18">
        <f>AH79*AJ79</f>
        <v>5673.7994486460002</v>
      </c>
      <c r="AJ79" s="18">
        <v>68.496650000000002</v>
      </c>
      <c r="AK79" s="13" t="s">
        <v>390</v>
      </c>
    </row>
    <row r="80" spans="1:37" s="13" customFormat="1" x14ac:dyDescent="0.2">
      <c r="A80" s="13">
        <v>24792</v>
      </c>
      <c r="B80" s="13" t="s">
        <v>175</v>
      </c>
      <c r="C80" s="14">
        <v>44571</v>
      </c>
      <c r="D80" s="15">
        <v>2022</v>
      </c>
      <c r="E80" s="13" t="s">
        <v>41</v>
      </c>
      <c r="F80" s="13" t="s">
        <v>103</v>
      </c>
      <c r="G80" s="13" t="s">
        <v>274</v>
      </c>
      <c r="J80" s="13" t="s">
        <v>385</v>
      </c>
      <c r="K80" s="13">
        <v>4</v>
      </c>
      <c r="L80" s="13" t="s">
        <v>42</v>
      </c>
      <c r="M80" s="13" t="s">
        <v>30</v>
      </c>
      <c r="N80" s="13" t="s">
        <v>45</v>
      </c>
      <c r="O80" s="13" t="s">
        <v>31</v>
      </c>
      <c r="P80" s="13" t="s">
        <v>275</v>
      </c>
      <c r="Q80" s="13" t="s">
        <v>32</v>
      </c>
      <c r="R80" s="13" t="s">
        <v>69</v>
      </c>
      <c r="T80" s="13" t="s">
        <v>69</v>
      </c>
      <c r="U80" s="13" t="s">
        <v>355</v>
      </c>
      <c r="V80" s="13" t="s">
        <v>406</v>
      </c>
      <c r="W80" s="13" t="s">
        <v>408</v>
      </c>
      <c r="X80" s="13" t="s">
        <v>274</v>
      </c>
      <c r="Y80" s="13" t="s">
        <v>104</v>
      </c>
      <c r="Z80" s="13" t="s">
        <v>104</v>
      </c>
      <c r="AA80" s="13" t="s">
        <v>166</v>
      </c>
      <c r="AB80" s="13" t="s">
        <v>175</v>
      </c>
      <c r="AC80" s="13">
        <v>2811210000</v>
      </c>
      <c r="AD80" s="17">
        <v>18160</v>
      </c>
      <c r="AE80" s="18">
        <v>18160</v>
      </c>
      <c r="AF80" s="18">
        <v>1955.51</v>
      </c>
      <c r="AG80" s="18">
        <f>AE80/1000</f>
        <v>18.16</v>
      </c>
      <c r="AH80" s="18">
        <f>AF80/1000</f>
        <v>1.9555100000000001</v>
      </c>
      <c r="AI80" s="18">
        <f>AH80*AJ80</f>
        <v>133.94588404150002</v>
      </c>
      <c r="AJ80" s="18">
        <v>68.496650000000002</v>
      </c>
    </row>
    <row r="81" spans="1:37" s="13" customFormat="1" x14ac:dyDescent="0.2">
      <c r="A81" s="13">
        <v>24820</v>
      </c>
      <c r="B81" s="13" t="s">
        <v>175</v>
      </c>
      <c r="C81" s="14">
        <v>44572</v>
      </c>
      <c r="D81" s="15">
        <v>2022</v>
      </c>
      <c r="E81" s="13" t="s">
        <v>27</v>
      </c>
      <c r="G81" s="13" t="s">
        <v>276</v>
      </c>
      <c r="H81" s="13">
        <v>5</v>
      </c>
      <c r="I81" s="13" t="s">
        <v>54</v>
      </c>
      <c r="J81" s="13" t="s">
        <v>378</v>
      </c>
      <c r="K81" s="13">
        <v>1</v>
      </c>
      <c r="L81" s="13" t="s">
        <v>53</v>
      </c>
      <c r="M81" s="13" t="s">
        <v>68</v>
      </c>
      <c r="N81" s="13" t="s">
        <v>30</v>
      </c>
      <c r="O81" s="13" t="s">
        <v>33</v>
      </c>
      <c r="P81" s="13" t="s">
        <v>215</v>
      </c>
      <c r="Q81" s="13" t="s">
        <v>32</v>
      </c>
      <c r="R81" s="13" t="s">
        <v>69</v>
      </c>
      <c r="T81" s="13" t="s">
        <v>69</v>
      </c>
      <c r="U81" s="13" t="s">
        <v>355</v>
      </c>
      <c r="V81" s="13" t="s">
        <v>406</v>
      </c>
      <c r="W81" s="13" t="s">
        <v>406</v>
      </c>
      <c r="X81" s="13" t="s">
        <v>74</v>
      </c>
      <c r="Y81" s="13" t="s">
        <v>74</v>
      </c>
      <c r="Z81" s="13" t="s">
        <v>74</v>
      </c>
      <c r="AA81" s="13" t="s">
        <v>142</v>
      </c>
      <c r="AB81" s="13" t="s">
        <v>175</v>
      </c>
      <c r="AC81" s="13">
        <v>2811210000</v>
      </c>
      <c r="AD81" s="17">
        <v>16940</v>
      </c>
      <c r="AE81" s="18">
        <v>16940</v>
      </c>
      <c r="AF81" s="18">
        <v>1649.37</v>
      </c>
      <c r="AG81" s="18">
        <f>AE81/1000</f>
        <v>16.940000000000001</v>
      </c>
      <c r="AH81" s="18">
        <f>AF81/1000</f>
        <v>1.6493699999999998</v>
      </c>
      <c r="AI81" s="18">
        <f>AH81*AJ81</f>
        <v>112.97631961049998</v>
      </c>
      <c r="AJ81" s="18">
        <v>68.496650000000002</v>
      </c>
      <c r="AK81" s="13" t="s">
        <v>55</v>
      </c>
    </row>
    <row r="82" spans="1:37" s="13" customFormat="1" x14ac:dyDescent="0.2">
      <c r="A82" s="13">
        <v>24819</v>
      </c>
      <c r="B82" s="13" t="s">
        <v>175</v>
      </c>
      <c r="C82" s="14">
        <v>44572</v>
      </c>
      <c r="D82" s="15">
        <v>2022</v>
      </c>
      <c r="E82" s="13" t="s">
        <v>27</v>
      </c>
      <c r="G82" s="13" t="s">
        <v>79</v>
      </c>
      <c r="H82" s="13">
        <v>1</v>
      </c>
      <c r="I82" s="13" t="s">
        <v>66</v>
      </c>
      <c r="J82" s="13" t="s">
        <v>364</v>
      </c>
      <c r="K82" s="13">
        <v>2</v>
      </c>
      <c r="L82" s="13" t="s">
        <v>51</v>
      </c>
      <c r="M82" s="13" t="s">
        <v>80</v>
      </c>
      <c r="N82" s="13" t="s">
        <v>30</v>
      </c>
      <c r="O82" s="13" t="s">
        <v>31</v>
      </c>
      <c r="P82" s="13" t="s">
        <v>201</v>
      </c>
      <c r="Q82" s="13" t="s">
        <v>32</v>
      </c>
      <c r="R82" s="13" t="s">
        <v>69</v>
      </c>
      <c r="T82" s="13" t="s">
        <v>69</v>
      </c>
      <c r="U82" s="13" t="s">
        <v>355</v>
      </c>
      <c r="V82" s="13" t="s">
        <v>403</v>
      </c>
      <c r="W82" s="16">
        <v>0.998</v>
      </c>
      <c r="X82" s="13" t="s">
        <v>79</v>
      </c>
      <c r="Y82" s="13" t="s">
        <v>79</v>
      </c>
      <c r="Z82" s="13" t="s">
        <v>79</v>
      </c>
      <c r="AA82" s="13" t="s">
        <v>142</v>
      </c>
      <c r="AB82" s="13" t="s">
        <v>175</v>
      </c>
      <c r="AC82" s="13">
        <v>2811210000</v>
      </c>
      <c r="AD82" s="17">
        <v>19000</v>
      </c>
      <c r="AE82" s="18">
        <v>19000</v>
      </c>
      <c r="AF82" s="18">
        <v>1954.57</v>
      </c>
      <c r="AG82" s="18">
        <f>AE82/1000</f>
        <v>19</v>
      </c>
      <c r="AH82" s="18">
        <f>AF82/1000</f>
        <v>1.9545699999999999</v>
      </c>
      <c r="AI82" s="18">
        <f>AH82*AJ82</f>
        <v>133.8814971905</v>
      </c>
      <c r="AJ82" s="18">
        <v>68.496650000000002</v>
      </c>
      <c r="AK82" s="13" t="s">
        <v>67</v>
      </c>
    </row>
    <row r="83" spans="1:37" s="13" customFormat="1" x14ac:dyDescent="0.2">
      <c r="A83" s="13">
        <v>24821</v>
      </c>
      <c r="B83" s="13" t="s">
        <v>175</v>
      </c>
      <c r="C83" s="14">
        <v>44572</v>
      </c>
      <c r="D83" s="15">
        <v>2022</v>
      </c>
      <c r="E83" s="13" t="s">
        <v>41</v>
      </c>
      <c r="F83" s="13" t="s">
        <v>254</v>
      </c>
      <c r="G83" s="13" t="s">
        <v>255</v>
      </c>
      <c r="J83" s="13" t="s">
        <v>114</v>
      </c>
      <c r="K83" s="13" t="s">
        <v>277</v>
      </c>
      <c r="L83" s="13" t="s">
        <v>42</v>
      </c>
      <c r="M83" s="13" t="s">
        <v>30</v>
      </c>
      <c r="N83" s="13" t="s">
        <v>45</v>
      </c>
      <c r="O83" s="13" t="s">
        <v>31</v>
      </c>
      <c r="P83" s="13" t="s">
        <v>256</v>
      </c>
      <c r="Q83" s="13" t="s">
        <v>32</v>
      </c>
      <c r="R83" s="13" t="s">
        <v>69</v>
      </c>
      <c r="T83" s="13" t="s">
        <v>69</v>
      </c>
      <c r="U83" s="13" t="s">
        <v>355</v>
      </c>
      <c r="V83" s="13" t="s">
        <v>404</v>
      </c>
      <c r="W83" s="13" t="s">
        <v>406</v>
      </c>
      <c r="X83" s="13" t="s">
        <v>348</v>
      </c>
      <c r="Y83" s="13" t="s">
        <v>120</v>
      </c>
      <c r="Z83" s="13" t="s">
        <v>120</v>
      </c>
      <c r="AA83" s="13" t="s">
        <v>142</v>
      </c>
      <c r="AB83" s="13" t="s">
        <v>175</v>
      </c>
      <c r="AC83" s="13">
        <v>2811210000</v>
      </c>
      <c r="AD83" s="17">
        <v>8200</v>
      </c>
      <c r="AE83" s="18">
        <v>8200</v>
      </c>
      <c r="AF83" s="18">
        <v>1145.99</v>
      </c>
      <c r="AG83" s="18">
        <f>AE83/1000</f>
        <v>8.1999999999999993</v>
      </c>
      <c r="AH83" s="18">
        <f>AF83/1000</f>
        <v>1.1459900000000001</v>
      </c>
      <c r="AI83" s="18">
        <f>AH83*AJ83</f>
        <v>78.496475933500008</v>
      </c>
      <c r="AJ83" s="18">
        <v>68.496650000000002</v>
      </c>
    </row>
    <row r="84" spans="1:37" s="13" customFormat="1" x14ac:dyDescent="0.2">
      <c r="A84" s="13">
        <v>24841</v>
      </c>
      <c r="B84" s="13" t="s">
        <v>175</v>
      </c>
      <c r="C84" s="14">
        <v>44573</v>
      </c>
      <c r="D84" s="15">
        <v>2022</v>
      </c>
      <c r="E84" s="13" t="s">
        <v>27</v>
      </c>
      <c r="G84" s="13" t="s">
        <v>188</v>
      </c>
      <c r="H84" s="13" t="s">
        <v>222</v>
      </c>
      <c r="I84" s="13" t="s">
        <v>207</v>
      </c>
      <c r="J84" s="13" t="s">
        <v>386</v>
      </c>
      <c r="K84" s="13">
        <v>1</v>
      </c>
      <c r="L84" s="13" t="s">
        <v>53</v>
      </c>
      <c r="M84" s="13" t="s">
        <v>68</v>
      </c>
      <c r="N84" s="13" t="s">
        <v>30</v>
      </c>
      <c r="O84" s="13" t="s">
        <v>31</v>
      </c>
      <c r="P84" s="13" t="s">
        <v>203</v>
      </c>
      <c r="Q84" s="13" t="s">
        <v>32</v>
      </c>
      <c r="R84" s="13" t="s">
        <v>69</v>
      </c>
      <c r="T84" s="13" t="s">
        <v>69</v>
      </c>
      <c r="U84" s="13" t="s">
        <v>355</v>
      </c>
      <c r="V84" s="13" t="s">
        <v>406</v>
      </c>
      <c r="W84" s="13" t="s">
        <v>406</v>
      </c>
      <c r="X84" s="13" t="s">
        <v>351</v>
      </c>
      <c r="Y84" s="13" t="s">
        <v>81</v>
      </c>
      <c r="Z84" s="13" t="s">
        <v>81</v>
      </c>
      <c r="AA84" s="13" t="s">
        <v>151</v>
      </c>
      <c r="AB84" s="13" t="s">
        <v>175</v>
      </c>
      <c r="AC84" s="13">
        <v>2811210000</v>
      </c>
      <c r="AD84" s="17">
        <v>19420</v>
      </c>
      <c r="AE84" s="18">
        <v>19420</v>
      </c>
      <c r="AF84" s="18">
        <v>1654.9</v>
      </c>
      <c r="AG84" s="18">
        <f>AE84/1000</f>
        <v>19.420000000000002</v>
      </c>
      <c r="AH84" s="18">
        <f>AF84/1000</f>
        <v>1.6549</v>
      </c>
      <c r="AI84" s="18">
        <f>AH84*AJ84</f>
        <v>113.355106085</v>
      </c>
      <c r="AJ84" s="18">
        <v>68.496650000000002</v>
      </c>
      <c r="AK84" s="13" t="s">
        <v>399</v>
      </c>
    </row>
    <row r="85" spans="1:37" s="13" customFormat="1" x14ac:dyDescent="0.2">
      <c r="A85" s="13">
        <v>24842</v>
      </c>
      <c r="B85" s="13" t="s">
        <v>175</v>
      </c>
      <c r="C85" s="14">
        <v>44573</v>
      </c>
      <c r="D85" s="15">
        <v>2022</v>
      </c>
      <c r="E85" s="13" t="s">
        <v>27</v>
      </c>
      <c r="G85" s="13" t="s">
        <v>188</v>
      </c>
      <c r="H85" s="13" t="s">
        <v>222</v>
      </c>
      <c r="I85" s="13" t="s">
        <v>207</v>
      </c>
      <c r="J85" s="13" t="s">
        <v>386</v>
      </c>
      <c r="K85" s="13">
        <v>1</v>
      </c>
      <c r="L85" s="13" t="s">
        <v>53</v>
      </c>
      <c r="M85" s="13" t="s">
        <v>68</v>
      </c>
      <c r="N85" s="13" t="s">
        <v>30</v>
      </c>
      <c r="O85" s="13" t="s">
        <v>33</v>
      </c>
      <c r="P85" s="13" t="s">
        <v>203</v>
      </c>
      <c r="Q85" s="13" t="s">
        <v>32</v>
      </c>
      <c r="R85" s="13" t="s">
        <v>69</v>
      </c>
      <c r="T85" s="13" t="s">
        <v>69</v>
      </c>
      <c r="U85" s="13" t="s">
        <v>355</v>
      </c>
      <c r="V85" s="13" t="s">
        <v>406</v>
      </c>
      <c r="W85" s="13" t="s">
        <v>406</v>
      </c>
      <c r="X85" s="13" t="s">
        <v>351</v>
      </c>
      <c r="Y85" s="13" t="s">
        <v>81</v>
      </c>
      <c r="Z85" s="13" t="s">
        <v>81</v>
      </c>
      <c r="AA85" s="13" t="s">
        <v>151</v>
      </c>
      <c r="AB85" s="13" t="s">
        <v>175</v>
      </c>
      <c r="AC85" s="13">
        <v>2811210000</v>
      </c>
      <c r="AD85" s="17">
        <v>15460</v>
      </c>
      <c r="AE85" s="18">
        <v>15460</v>
      </c>
      <c r="AF85" s="18">
        <v>1371.94</v>
      </c>
      <c r="AG85" s="18">
        <f>AE85/1000</f>
        <v>15.46</v>
      </c>
      <c r="AH85" s="18">
        <f>AF85/1000</f>
        <v>1.3719400000000002</v>
      </c>
      <c r="AI85" s="18">
        <f>AH85*AJ85</f>
        <v>93.973294001000014</v>
      </c>
      <c r="AJ85" s="18">
        <v>68.496650000000002</v>
      </c>
      <c r="AK85" s="13" t="s">
        <v>399</v>
      </c>
    </row>
    <row r="86" spans="1:37" s="13" customFormat="1" x14ac:dyDescent="0.2">
      <c r="A86" s="13">
        <v>24840</v>
      </c>
      <c r="B86" s="13" t="s">
        <v>175</v>
      </c>
      <c r="C86" s="14">
        <v>44573</v>
      </c>
      <c r="D86" s="15">
        <v>2022</v>
      </c>
      <c r="E86" s="13" t="s">
        <v>27</v>
      </c>
      <c r="G86" s="13" t="s">
        <v>208</v>
      </c>
      <c r="H86" s="13" t="s">
        <v>273</v>
      </c>
      <c r="I86" s="13" t="s">
        <v>130</v>
      </c>
      <c r="J86" s="13" t="s">
        <v>373</v>
      </c>
      <c r="K86" s="13">
        <v>1</v>
      </c>
      <c r="L86" s="13" t="s">
        <v>49</v>
      </c>
      <c r="M86" s="13" t="s">
        <v>57</v>
      </c>
      <c r="N86" s="13" t="s">
        <v>30</v>
      </c>
      <c r="O86" s="13" t="s">
        <v>48</v>
      </c>
      <c r="P86" s="13" t="s">
        <v>230</v>
      </c>
      <c r="Q86" s="13" t="s">
        <v>32</v>
      </c>
      <c r="R86" s="13" t="s">
        <v>69</v>
      </c>
      <c r="T86" s="13" t="s">
        <v>69</v>
      </c>
      <c r="U86" s="13" t="s">
        <v>355</v>
      </c>
      <c r="V86" s="13" t="s">
        <v>405</v>
      </c>
      <c r="W86" s="13" t="s">
        <v>406</v>
      </c>
      <c r="X86" s="13" t="s">
        <v>102</v>
      </c>
      <c r="Y86" s="13" t="s">
        <v>102</v>
      </c>
      <c r="Z86" s="13" t="s">
        <v>102</v>
      </c>
      <c r="AA86" s="13" t="s">
        <v>142</v>
      </c>
      <c r="AB86" s="13" t="s">
        <v>175</v>
      </c>
      <c r="AC86" s="13">
        <v>2811210000</v>
      </c>
      <c r="AD86" s="17">
        <v>21840</v>
      </c>
      <c r="AE86" s="18">
        <v>20800</v>
      </c>
      <c r="AF86" s="18">
        <v>109423.34</v>
      </c>
      <c r="AG86" s="18">
        <f>AE86/1000</f>
        <v>20.8</v>
      </c>
      <c r="AH86" s="18">
        <f>AF86/1000</f>
        <v>109.42334</v>
      </c>
      <c r="AI86" s="18">
        <f>AH86*AJ86</f>
        <v>7495.1322218109999</v>
      </c>
      <c r="AJ86" s="18">
        <v>68.496650000000002</v>
      </c>
      <c r="AK86" s="13" t="s">
        <v>131</v>
      </c>
    </row>
    <row r="87" spans="1:37" s="13" customFormat="1" x14ac:dyDescent="0.2">
      <c r="A87" s="13">
        <v>24865</v>
      </c>
      <c r="B87" s="13" t="s">
        <v>175</v>
      </c>
      <c r="C87" s="14">
        <v>44574</v>
      </c>
      <c r="D87" s="15">
        <v>2022</v>
      </c>
      <c r="E87" s="13" t="s">
        <v>27</v>
      </c>
      <c r="G87" s="13" t="s">
        <v>74</v>
      </c>
      <c r="H87" s="13" t="s">
        <v>224</v>
      </c>
      <c r="I87" s="13" t="s">
        <v>66</v>
      </c>
      <c r="J87" s="13" t="s">
        <v>364</v>
      </c>
      <c r="K87" s="13">
        <v>2</v>
      </c>
      <c r="L87" s="13" t="s">
        <v>53</v>
      </c>
      <c r="M87" s="13" t="s">
        <v>68</v>
      </c>
      <c r="N87" s="13" t="s">
        <v>30</v>
      </c>
      <c r="O87" s="13" t="s">
        <v>33</v>
      </c>
      <c r="P87" s="13" t="s">
        <v>216</v>
      </c>
      <c r="Q87" s="13" t="s">
        <v>32</v>
      </c>
      <c r="R87" s="13" t="s">
        <v>69</v>
      </c>
      <c r="T87" s="13" t="s">
        <v>69</v>
      </c>
      <c r="U87" s="13" t="s">
        <v>355</v>
      </c>
      <c r="V87" s="13" t="s">
        <v>406</v>
      </c>
      <c r="W87" s="13" t="s">
        <v>406</v>
      </c>
      <c r="X87" s="13" t="s">
        <v>74</v>
      </c>
      <c r="Y87" s="13" t="s">
        <v>74</v>
      </c>
      <c r="Z87" s="13" t="s">
        <v>74</v>
      </c>
      <c r="AA87" s="13" t="s">
        <v>174</v>
      </c>
      <c r="AB87" s="13" t="s">
        <v>175</v>
      </c>
      <c r="AC87" s="13">
        <v>2811210000</v>
      </c>
      <c r="AD87" s="17">
        <v>17780</v>
      </c>
      <c r="AE87" s="18">
        <v>17780</v>
      </c>
      <c r="AF87" s="18">
        <v>2111.0300000000002</v>
      </c>
      <c r="AG87" s="18">
        <f>AE87/1000</f>
        <v>17.78</v>
      </c>
      <c r="AH87" s="18">
        <f>AF87/1000</f>
        <v>2.1110300000000004</v>
      </c>
      <c r="AI87" s="18">
        <f>AH87*AJ87</f>
        <v>144.59848304950003</v>
      </c>
      <c r="AJ87" s="18">
        <v>68.496650000000002</v>
      </c>
      <c r="AK87" s="13" t="s">
        <v>67</v>
      </c>
    </row>
    <row r="88" spans="1:37" s="13" customFormat="1" x14ac:dyDescent="0.2">
      <c r="A88" s="13">
        <v>24866</v>
      </c>
      <c r="B88" s="13" t="s">
        <v>175</v>
      </c>
      <c r="C88" s="14">
        <v>44574</v>
      </c>
      <c r="D88" s="15">
        <v>2022</v>
      </c>
      <c r="E88" s="13" t="s">
        <v>27</v>
      </c>
      <c r="G88" s="13" t="s">
        <v>84</v>
      </c>
      <c r="H88" s="13">
        <v>8</v>
      </c>
      <c r="I88" s="13" t="s">
        <v>85</v>
      </c>
      <c r="J88" s="13" t="s">
        <v>370</v>
      </c>
      <c r="K88" s="13">
        <v>1</v>
      </c>
      <c r="L88" s="13" t="s">
        <v>56</v>
      </c>
      <c r="M88" s="13" t="s">
        <v>38</v>
      </c>
      <c r="N88" s="13" t="s">
        <v>30</v>
      </c>
      <c r="O88" s="13" t="s">
        <v>33</v>
      </c>
      <c r="P88" s="13" t="s">
        <v>267</v>
      </c>
      <c r="Q88" s="13" t="s">
        <v>32</v>
      </c>
      <c r="R88" s="13" t="s">
        <v>69</v>
      </c>
      <c r="T88" s="13" t="s">
        <v>69</v>
      </c>
      <c r="U88" s="13" t="s">
        <v>355</v>
      </c>
      <c r="V88" s="13" t="s">
        <v>406</v>
      </c>
      <c r="W88" s="13" t="s">
        <v>406</v>
      </c>
      <c r="X88" s="13" t="s">
        <v>268</v>
      </c>
      <c r="Y88" s="13" t="s">
        <v>268</v>
      </c>
      <c r="Z88" s="13" t="s">
        <v>46</v>
      </c>
      <c r="AA88" s="13" t="s">
        <v>84</v>
      </c>
      <c r="AB88" s="13" t="s">
        <v>175</v>
      </c>
      <c r="AC88" s="13">
        <v>2811210000</v>
      </c>
      <c r="AD88" s="17">
        <v>98</v>
      </c>
      <c r="AE88" s="18">
        <v>90.3</v>
      </c>
      <c r="AF88" s="18">
        <v>1605.16</v>
      </c>
      <c r="AG88" s="18">
        <f>AE88/1000</f>
        <v>9.0299999999999991E-2</v>
      </c>
      <c r="AH88" s="18">
        <f>AF88/1000</f>
        <v>1.6051600000000001</v>
      </c>
      <c r="AI88" s="18">
        <f>AH88*AJ88</f>
        <v>109.94808271400001</v>
      </c>
      <c r="AJ88" s="18">
        <v>68.496650000000002</v>
      </c>
      <c r="AK88" s="13" t="s">
        <v>86</v>
      </c>
    </row>
    <row r="89" spans="1:37" s="13" customFormat="1" x14ac:dyDescent="0.2">
      <c r="A89" s="13">
        <v>24864</v>
      </c>
      <c r="B89" s="13" t="s">
        <v>175</v>
      </c>
      <c r="C89" s="14">
        <v>44574</v>
      </c>
      <c r="D89" s="15">
        <v>2022</v>
      </c>
      <c r="E89" s="13" t="s">
        <v>27</v>
      </c>
      <c r="G89" s="13" t="s">
        <v>257</v>
      </c>
      <c r="H89" s="13">
        <v>1</v>
      </c>
      <c r="I89" s="13" t="s">
        <v>72</v>
      </c>
      <c r="J89" s="13" t="s">
        <v>365</v>
      </c>
      <c r="K89" s="13">
        <v>2</v>
      </c>
      <c r="L89" s="13" t="s">
        <v>56</v>
      </c>
      <c r="M89" s="13" t="s">
        <v>58</v>
      </c>
      <c r="N89" s="13" t="s">
        <v>30</v>
      </c>
      <c r="O89" s="13" t="s">
        <v>40</v>
      </c>
      <c r="P89" s="13" t="s">
        <v>212</v>
      </c>
      <c r="Q89" s="13" t="s">
        <v>32</v>
      </c>
      <c r="R89" s="13" t="s">
        <v>69</v>
      </c>
      <c r="T89" s="13" t="s">
        <v>69</v>
      </c>
      <c r="U89" s="13" t="s">
        <v>355</v>
      </c>
      <c r="V89" s="13" t="s">
        <v>403</v>
      </c>
      <c r="W89" s="13" t="s">
        <v>406</v>
      </c>
      <c r="X89" s="13" t="s">
        <v>70</v>
      </c>
      <c r="Y89" s="13" t="s">
        <v>298</v>
      </c>
      <c r="Z89" s="13" t="s">
        <v>298</v>
      </c>
      <c r="AA89" s="13" t="s">
        <v>144</v>
      </c>
      <c r="AB89" s="13" t="s">
        <v>175</v>
      </c>
      <c r="AC89" s="13">
        <v>2811210000</v>
      </c>
      <c r="AD89" s="17">
        <v>17000</v>
      </c>
      <c r="AE89" s="18">
        <v>17000</v>
      </c>
      <c r="AF89" s="18">
        <v>2746.62</v>
      </c>
      <c r="AG89" s="18">
        <f>AE89/1000</f>
        <v>17</v>
      </c>
      <c r="AH89" s="18">
        <f>AF89/1000</f>
        <v>2.7466200000000001</v>
      </c>
      <c r="AI89" s="18">
        <f>AH89*AJ89</f>
        <v>188.13426882300001</v>
      </c>
      <c r="AJ89" s="18">
        <v>68.496650000000002</v>
      </c>
      <c r="AK89" s="13" t="s">
        <v>73</v>
      </c>
    </row>
    <row r="90" spans="1:37" s="13" customFormat="1" x14ac:dyDescent="0.2">
      <c r="A90" s="13">
        <v>24861</v>
      </c>
      <c r="B90" s="13" t="s">
        <v>175</v>
      </c>
      <c r="C90" s="14">
        <v>44574</v>
      </c>
      <c r="D90" s="15">
        <v>2022</v>
      </c>
      <c r="E90" s="13" t="s">
        <v>41</v>
      </c>
      <c r="F90" s="13" t="s">
        <v>209</v>
      </c>
      <c r="G90" s="13" t="s">
        <v>210</v>
      </c>
      <c r="J90" s="13" t="s">
        <v>89</v>
      </c>
      <c r="K90" s="13">
        <v>9</v>
      </c>
      <c r="L90" s="13" t="s">
        <v>42</v>
      </c>
      <c r="M90" s="13" t="s">
        <v>30</v>
      </c>
      <c r="N90" s="13" t="s">
        <v>45</v>
      </c>
      <c r="O90" s="13" t="s">
        <v>31</v>
      </c>
      <c r="P90" s="13" t="s">
        <v>214</v>
      </c>
      <c r="Q90" s="13" t="s">
        <v>32</v>
      </c>
      <c r="R90" s="13" t="s">
        <v>69</v>
      </c>
      <c r="T90" s="13" t="s">
        <v>69</v>
      </c>
      <c r="U90" s="13" t="s">
        <v>355</v>
      </c>
      <c r="V90" s="13" t="s">
        <v>406</v>
      </c>
      <c r="W90" s="13" t="s">
        <v>406</v>
      </c>
      <c r="X90" s="13" t="s">
        <v>348</v>
      </c>
      <c r="Y90" s="13" t="s">
        <v>120</v>
      </c>
      <c r="Z90" s="13" t="s">
        <v>120</v>
      </c>
      <c r="AA90" s="13" t="s">
        <v>142</v>
      </c>
      <c r="AB90" s="13" t="s">
        <v>175</v>
      </c>
      <c r="AC90" s="13">
        <v>2811210000</v>
      </c>
      <c r="AD90" s="17">
        <v>18500</v>
      </c>
      <c r="AE90" s="18">
        <v>18500</v>
      </c>
      <c r="AF90" s="18">
        <v>2264.1</v>
      </c>
      <c r="AG90" s="18">
        <f>AE90/1000</f>
        <v>18.5</v>
      </c>
      <c r="AH90" s="18">
        <f>AF90/1000</f>
        <v>2.2641</v>
      </c>
      <c r="AI90" s="18">
        <f>AH90*AJ90</f>
        <v>155.08326526499999</v>
      </c>
      <c r="AJ90" s="18">
        <v>68.496650000000002</v>
      </c>
    </row>
    <row r="91" spans="1:37" s="13" customFormat="1" x14ac:dyDescent="0.2">
      <c r="A91" s="13">
        <v>24892</v>
      </c>
      <c r="B91" s="13" t="s">
        <v>175</v>
      </c>
      <c r="C91" s="14">
        <v>44576</v>
      </c>
      <c r="D91" s="15">
        <v>2022</v>
      </c>
      <c r="E91" s="13" t="s">
        <v>27</v>
      </c>
      <c r="G91" s="13" t="s">
        <v>276</v>
      </c>
      <c r="H91" s="13">
        <v>5</v>
      </c>
      <c r="I91" s="13" t="s">
        <v>54</v>
      </c>
      <c r="J91" s="13" t="s">
        <v>378</v>
      </c>
      <c r="K91" s="13">
        <v>1</v>
      </c>
      <c r="L91" s="13" t="s">
        <v>53</v>
      </c>
      <c r="M91" s="13" t="s">
        <v>68</v>
      </c>
      <c r="N91" s="13" t="s">
        <v>30</v>
      </c>
      <c r="O91" s="13" t="s">
        <v>33</v>
      </c>
      <c r="P91" s="13" t="s">
        <v>215</v>
      </c>
      <c r="Q91" s="13" t="s">
        <v>32</v>
      </c>
      <c r="R91" s="13" t="s">
        <v>69</v>
      </c>
      <c r="T91" s="13" t="s">
        <v>69</v>
      </c>
      <c r="U91" s="13" t="s">
        <v>355</v>
      </c>
      <c r="V91" s="13" t="s">
        <v>406</v>
      </c>
      <c r="W91" s="13" t="s">
        <v>406</v>
      </c>
      <c r="X91" s="13" t="s">
        <v>74</v>
      </c>
      <c r="Y91" s="13" t="s">
        <v>74</v>
      </c>
      <c r="Z91" s="13" t="s">
        <v>74</v>
      </c>
      <c r="AA91" s="13" t="s">
        <v>142</v>
      </c>
      <c r="AB91" s="13" t="s">
        <v>175</v>
      </c>
      <c r="AC91" s="13">
        <v>2811210000</v>
      </c>
      <c r="AD91" s="17">
        <v>18440</v>
      </c>
      <c r="AE91" s="18">
        <v>18440</v>
      </c>
      <c r="AF91" s="18">
        <v>1778.57</v>
      </c>
      <c r="AG91" s="18">
        <f>AE91/1000</f>
        <v>18.440000000000001</v>
      </c>
      <c r="AH91" s="18">
        <f>AF91/1000</f>
        <v>1.77857</v>
      </c>
      <c r="AI91" s="18">
        <f>AH91*AJ91</f>
        <v>121.8260867905</v>
      </c>
      <c r="AJ91" s="18">
        <v>68.496650000000002</v>
      </c>
      <c r="AK91" s="13" t="s">
        <v>55</v>
      </c>
    </row>
    <row r="92" spans="1:37" s="13" customFormat="1" x14ac:dyDescent="0.2">
      <c r="A92" s="13">
        <v>24900</v>
      </c>
      <c r="B92" s="13" t="s">
        <v>175</v>
      </c>
      <c r="C92" s="14">
        <v>44577</v>
      </c>
      <c r="D92" s="15">
        <v>2022</v>
      </c>
      <c r="E92" s="13" t="s">
        <v>27</v>
      </c>
      <c r="G92" s="13" t="s">
        <v>74</v>
      </c>
      <c r="H92" s="13" t="s">
        <v>269</v>
      </c>
      <c r="I92" s="13" t="s">
        <v>66</v>
      </c>
      <c r="J92" s="13" t="s">
        <v>364</v>
      </c>
      <c r="K92" s="13">
        <v>2</v>
      </c>
      <c r="L92" s="13" t="s">
        <v>53</v>
      </c>
      <c r="M92" s="13" t="s">
        <v>68</v>
      </c>
      <c r="N92" s="13" t="s">
        <v>30</v>
      </c>
      <c r="O92" s="13" t="s">
        <v>31</v>
      </c>
      <c r="P92" s="13" t="s">
        <v>278</v>
      </c>
      <c r="Q92" s="13" t="s">
        <v>32</v>
      </c>
      <c r="R92" s="13" t="s">
        <v>69</v>
      </c>
      <c r="T92" s="13" t="s">
        <v>69</v>
      </c>
      <c r="U92" s="13" t="s">
        <v>355</v>
      </c>
      <c r="V92" s="13" t="s">
        <v>403</v>
      </c>
      <c r="W92" s="13" t="s">
        <v>408</v>
      </c>
      <c r="X92" s="13" t="s">
        <v>159</v>
      </c>
      <c r="Y92" s="13" t="s">
        <v>74</v>
      </c>
      <c r="Z92" s="13" t="s">
        <v>74</v>
      </c>
      <c r="AA92" s="13" t="s">
        <v>151</v>
      </c>
      <c r="AB92" s="13" t="s">
        <v>175</v>
      </c>
      <c r="AC92" s="13">
        <v>2811210000</v>
      </c>
      <c r="AD92" s="17">
        <v>18200</v>
      </c>
      <c r="AE92" s="18">
        <v>18200</v>
      </c>
      <c r="AF92" s="18">
        <v>1603.91</v>
      </c>
      <c r="AG92" s="18">
        <f>AE92/1000</f>
        <v>18.2</v>
      </c>
      <c r="AH92" s="18">
        <f>AF92/1000</f>
        <v>1.6039100000000002</v>
      </c>
      <c r="AI92" s="18">
        <f>AH92*AJ92</f>
        <v>109.86246190150001</v>
      </c>
      <c r="AJ92" s="18">
        <v>68.496650000000002</v>
      </c>
      <c r="AK92" s="13" t="s">
        <v>67</v>
      </c>
    </row>
    <row r="93" spans="1:37" s="13" customFormat="1" x14ac:dyDescent="0.2">
      <c r="A93" s="13">
        <v>24922</v>
      </c>
      <c r="B93" s="13" t="s">
        <v>175</v>
      </c>
      <c r="C93" s="14">
        <v>44579</v>
      </c>
      <c r="D93" s="15">
        <v>2022</v>
      </c>
      <c r="E93" s="13" t="s">
        <v>41</v>
      </c>
      <c r="F93" s="13" t="s">
        <v>90</v>
      </c>
      <c r="G93" s="13" t="s">
        <v>181</v>
      </c>
      <c r="J93" s="13" t="s">
        <v>89</v>
      </c>
      <c r="K93" s="13">
        <v>9</v>
      </c>
      <c r="L93" s="13" t="s">
        <v>42</v>
      </c>
      <c r="M93" s="13" t="s">
        <v>30</v>
      </c>
      <c r="N93" s="13" t="s">
        <v>45</v>
      </c>
      <c r="O93" s="13" t="s">
        <v>31</v>
      </c>
      <c r="P93" s="13" t="s">
        <v>258</v>
      </c>
      <c r="Q93" s="13" t="s">
        <v>32</v>
      </c>
      <c r="R93" s="13" t="s">
        <v>69</v>
      </c>
      <c r="T93" s="13" t="s">
        <v>69</v>
      </c>
      <c r="U93" s="13" t="s">
        <v>355</v>
      </c>
      <c r="V93" s="13" t="s">
        <v>406</v>
      </c>
      <c r="W93" s="13" t="s">
        <v>408</v>
      </c>
      <c r="X93" s="13" t="s">
        <v>348</v>
      </c>
      <c r="Y93" s="13" t="s">
        <v>120</v>
      </c>
      <c r="Z93" s="13" t="s">
        <v>120</v>
      </c>
      <c r="AA93" s="13" t="s">
        <v>142</v>
      </c>
      <c r="AB93" s="13" t="s">
        <v>175</v>
      </c>
      <c r="AC93" s="13">
        <v>2811210000</v>
      </c>
      <c r="AD93" s="17">
        <v>18500</v>
      </c>
      <c r="AE93" s="18">
        <v>18500</v>
      </c>
      <c r="AF93" s="18">
        <v>3406.08</v>
      </c>
      <c r="AG93" s="18">
        <f>AE93/1000</f>
        <v>18.5</v>
      </c>
      <c r="AH93" s="18">
        <f>AF93/1000</f>
        <v>3.4060799999999998</v>
      </c>
      <c r="AI93" s="18">
        <f>AH93*AJ93</f>
        <v>233.305069632</v>
      </c>
      <c r="AJ93" s="18">
        <v>68.496650000000002</v>
      </c>
    </row>
    <row r="94" spans="1:37" s="13" customFormat="1" x14ac:dyDescent="0.2">
      <c r="A94" s="13">
        <v>24933</v>
      </c>
      <c r="B94" s="13" t="s">
        <v>175</v>
      </c>
      <c r="C94" s="14">
        <v>44580</v>
      </c>
      <c r="D94" s="15">
        <v>2022</v>
      </c>
      <c r="E94" s="13" t="s">
        <v>27</v>
      </c>
      <c r="G94" s="13" t="s">
        <v>74</v>
      </c>
      <c r="H94" s="13" t="s">
        <v>224</v>
      </c>
      <c r="I94" s="13" t="s">
        <v>260</v>
      </c>
      <c r="J94" s="13" t="s">
        <v>383</v>
      </c>
      <c r="K94" s="13">
        <v>2</v>
      </c>
      <c r="L94" s="13" t="s">
        <v>53</v>
      </c>
      <c r="M94" s="13" t="s">
        <v>68</v>
      </c>
      <c r="N94" s="13" t="s">
        <v>30</v>
      </c>
      <c r="O94" s="13" t="s">
        <v>33</v>
      </c>
      <c r="P94" s="13" t="s">
        <v>216</v>
      </c>
      <c r="Q94" s="13" t="s">
        <v>32</v>
      </c>
      <c r="R94" s="13" t="s">
        <v>69</v>
      </c>
      <c r="T94" s="13" t="s">
        <v>69</v>
      </c>
      <c r="U94" s="13" t="s">
        <v>355</v>
      </c>
      <c r="V94" s="13" t="s">
        <v>406</v>
      </c>
      <c r="W94" s="13" t="s">
        <v>406</v>
      </c>
      <c r="X94" s="13" t="s">
        <v>74</v>
      </c>
      <c r="Y94" s="13" t="s">
        <v>74</v>
      </c>
      <c r="Z94" s="13" t="s">
        <v>74</v>
      </c>
      <c r="AA94" s="13" t="s">
        <v>174</v>
      </c>
      <c r="AB94" s="13" t="s">
        <v>175</v>
      </c>
      <c r="AC94" s="13">
        <v>2811210000</v>
      </c>
      <c r="AD94" s="17">
        <v>18080</v>
      </c>
      <c r="AE94" s="18">
        <v>18080</v>
      </c>
      <c r="AF94" s="18">
        <v>2059.7199999999998</v>
      </c>
      <c r="AG94" s="18">
        <f>AE94/1000</f>
        <v>18.079999999999998</v>
      </c>
      <c r="AH94" s="18">
        <f>AF94/1000</f>
        <v>2.05972</v>
      </c>
      <c r="AI94" s="18">
        <f>AH94*AJ94</f>
        <v>141.08391993800001</v>
      </c>
      <c r="AJ94" s="18">
        <v>68.496650000000002</v>
      </c>
      <c r="AK94" s="13" t="s">
        <v>394</v>
      </c>
    </row>
    <row r="95" spans="1:37" s="13" customFormat="1" x14ac:dyDescent="0.2">
      <c r="A95" s="13">
        <v>24934</v>
      </c>
      <c r="B95" s="13" t="s">
        <v>175</v>
      </c>
      <c r="C95" s="14">
        <v>44580</v>
      </c>
      <c r="D95" s="15">
        <v>2022</v>
      </c>
      <c r="E95" s="13" t="s">
        <v>27</v>
      </c>
      <c r="G95" s="13" t="s">
        <v>188</v>
      </c>
      <c r="H95" s="13" t="s">
        <v>222</v>
      </c>
      <c r="I95" s="13" t="s">
        <v>207</v>
      </c>
      <c r="J95" s="13" t="s">
        <v>386</v>
      </c>
      <c r="K95" s="13">
        <v>1</v>
      </c>
      <c r="L95" s="13" t="s">
        <v>53</v>
      </c>
      <c r="M95" s="13" t="s">
        <v>68</v>
      </c>
      <c r="N95" s="13" t="s">
        <v>30</v>
      </c>
      <c r="O95" s="13" t="s">
        <v>33</v>
      </c>
      <c r="P95" s="13" t="s">
        <v>203</v>
      </c>
      <c r="Q95" s="13" t="s">
        <v>32</v>
      </c>
      <c r="R95" s="13" t="s">
        <v>69</v>
      </c>
      <c r="T95" s="13" t="s">
        <v>69</v>
      </c>
      <c r="U95" s="13" t="s">
        <v>355</v>
      </c>
      <c r="V95" s="13" t="s">
        <v>406</v>
      </c>
      <c r="W95" s="13" t="s">
        <v>406</v>
      </c>
      <c r="X95" s="13" t="s">
        <v>351</v>
      </c>
      <c r="Y95" s="13" t="s">
        <v>81</v>
      </c>
      <c r="Z95" s="13" t="s">
        <v>81</v>
      </c>
      <c r="AA95" s="13" t="s">
        <v>151</v>
      </c>
      <c r="AB95" s="13" t="s">
        <v>175</v>
      </c>
      <c r="AC95" s="13">
        <v>2811210000</v>
      </c>
      <c r="AD95" s="17">
        <v>15920</v>
      </c>
      <c r="AE95" s="18">
        <v>15920</v>
      </c>
      <c r="AF95" s="18">
        <v>1405.38</v>
      </c>
      <c r="AG95" s="18">
        <f>AE95/1000</f>
        <v>15.92</v>
      </c>
      <c r="AH95" s="18">
        <f>AF95/1000</f>
        <v>1.4053800000000001</v>
      </c>
      <c r="AI95" s="18">
        <f>AH95*AJ95</f>
        <v>96.263821977000006</v>
      </c>
      <c r="AJ95" s="18">
        <v>68.496650000000002</v>
      </c>
      <c r="AK95" s="13" t="s">
        <v>399</v>
      </c>
    </row>
    <row r="96" spans="1:37" s="13" customFormat="1" x14ac:dyDescent="0.2">
      <c r="A96" s="13">
        <v>24954</v>
      </c>
      <c r="B96" s="13" t="s">
        <v>175</v>
      </c>
      <c r="C96" s="14">
        <v>44581</v>
      </c>
      <c r="D96" s="15">
        <v>2022</v>
      </c>
      <c r="E96" s="13" t="s">
        <v>27</v>
      </c>
      <c r="G96" s="13" t="s">
        <v>79</v>
      </c>
      <c r="H96" s="13">
        <v>1</v>
      </c>
      <c r="I96" s="13" t="s">
        <v>66</v>
      </c>
      <c r="J96" s="13" t="s">
        <v>364</v>
      </c>
      <c r="K96" s="13">
        <v>2</v>
      </c>
      <c r="L96" s="13" t="s">
        <v>51</v>
      </c>
      <c r="M96" s="13" t="s">
        <v>80</v>
      </c>
      <c r="N96" s="13" t="s">
        <v>30</v>
      </c>
      <c r="O96" s="13" t="s">
        <v>44</v>
      </c>
      <c r="P96" s="13" t="s">
        <v>201</v>
      </c>
      <c r="Q96" s="13" t="s">
        <v>32</v>
      </c>
      <c r="R96" s="13" t="s">
        <v>69</v>
      </c>
      <c r="T96" s="13" t="s">
        <v>69</v>
      </c>
      <c r="U96" s="13" t="s">
        <v>355</v>
      </c>
      <c r="V96" s="13" t="s">
        <v>403</v>
      </c>
      <c r="W96" s="16">
        <v>0.998</v>
      </c>
      <c r="X96" s="13" t="s">
        <v>79</v>
      </c>
      <c r="Y96" s="13" t="s">
        <v>79</v>
      </c>
      <c r="Z96" s="13" t="s">
        <v>79</v>
      </c>
      <c r="AA96" s="13" t="s">
        <v>142</v>
      </c>
      <c r="AB96" s="13" t="s">
        <v>175</v>
      </c>
      <c r="AC96" s="13">
        <v>2811210000</v>
      </c>
      <c r="AD96" s="17">
        <v>19000</v>
      </c>
      <c r="AE96" s="18">
        <v>19000</v>
      </c>
      <c r="AF96" s="18">
        <v>2584.38</v>
      </c>
      <c r="AG96" s="18">
        <f>AE96/1000</f>
        <v>19</v>
      </c>
      <c r="AH96" s="18">
        <f>AF96/1000</f>
        <v>2.5843799999999999</v>
      </c>
      <c r="AI96" s="18">
        <f>AH96*AJ96</f>
        <v>177.02137232699999</v>
      </c>
      <c r="AJ96" s="18">
        <v>68.496650000000002</v>
      </c>
      <c r="AK96" s="13" t="s">
        <v>67</v>
      </c>
    </row>
    <row r="97" spans="1:37" s="13" customFormat="1" x14ac:dyDescent="0.2">
      <c r="A97" s="13">
        <v>24953</v>
      </c>
      <c r="B97" s="13" t="s">
        <v>175</v>
      </c>
      <c r="C97" s="14">
        <v>44581</v>
      </c>
      <c r="D97" s="15">
        <v>2022</v>
      </c>
      <c r="E97" s="13" t="s">
        <v>27</v>
      </c>
      <c r="G97" s="13" t="s">
        <v>74</v>
      </c>
      <c r="H97" s="13" t="s">
        <v>269</v>
      </c>
      <c r="I97" s="13" t="s">
        <v>66</v>
      </c>
      <c r="J97" s="13" t="s">
        <v>364</v>
      </c>
      <c r="K97" s="13">
        <v>2</v>
      </c>
      <c r="L97" s="13" t="s">
        <v>53</v>
      </c>
      <c r="M97" s="13" t="s">
        <v>68</v>
      </c>
      <c r="N97" s="13" t="s">
        <v>30</v>
      </c>
      <c r="O97" s="13" t="s">
        <v>31</v>
      </c>
      <c r="P97" s="13" t="s">
        <v>279</v>
      </c>
      <c r="Q97" s="13" t="s">
        <v>32</v>
      </c>
      <c r="R97" s="13" t="s">
        <v>69</v>
      </c>
      <c r="T97" s="13" t="s">
        <v>69</v>
      </c>
      <c r="U97" s="13" t="s">
        <v>355</v>
      </c>
      <c r="V97" s="13" t="s">
        <v>403</v>
      </c>
      <c r="W97" s="13" t="s">
        <v>408</v>
      </c>
      <c r="X97" s="13" t="s">
        <v>159</v>
      </c>
      <c r="Y97" s="13" t="s">
        <v>74</v>
      </c>
      <c r="Z97" s="13" t="s">
        <v>74</v>
      </c>
      <c r="AA97" s="13" t="s">
        <v>151</v>
      </c>
      <c r="AB97" s="13" t="s">
        <v>175</v>
      </c>
      <c r="AC97" s="13">
        <v>2811210000</v>
      </c>
      <c r="AD97" s="17">
        <v>18180</v>
      </c>
      <c r="AE97" s="18">
        <v>18180</v>
      </c>
      <c r="AF97" s="18">
        <v>1582.98</v>
      </c>
      <c r="AG97" s="18">
        <f>AE97/1000</f>
        <v>18.18</v>
      </c>
      <c r="AH97" s="18">
        <f>AF97/1000</f>
        <v>1.5829800000000001</v>
      </c>
      <c r="AI97" s="18">
        <f>AH97*AJ97</f>
        <v>108.428827017</v>
      </c>
      <c r="AJ97" s="18">
        <v>68.496650000000002</v>
      </c>
      <c r="AK97" s="13" t="s">
        <v>67</v>
      </c>
    </row>
    <row r="98" spans="1:37" s="13" customFormat="1" x14ac:dyDescent="0.2">
      <c r="A98" s="13">
        <v>24955</v>
      </c>
      <c r="B98" s="13" t="s">
        <v>175</v>
      </c>
      <c r="C98" s="14">
        <v>44581</v>
      </c>
      <c r="D98" s="15">
        <v>2022</v>
      </c>
      <c r="E98" s="13" t="s">
        <v>27</v>
      </c>
      <c r="G98" s="13" t="s">
        <v>188</v>
      </c>
      <c r="H98" s="13" t="s">
        <v>222</v>
      </c>
      <c r="I98" s="13" t="s">
        <v>207</v>
      </c>
      <c r="J98" s="13" t="s">
        <v>386</v>
      </c>
      <c r="K98" s="13">
        <v>1</v>
      </c>
      <c r="L98" s="13" t="s">
        <v>53</v>
      </c>
      <c r="M98" s="13" t="s">
        <v>68</v>
      </c>
      <c r="N98" s="13" t="s">
        <v>30</v>
      </c>
      <c r="O98" s="13" t="s">
        <v>31</v>
      </c>
      <c r="P98" s="13" t="s">
        <v>203</v>
      </c>
      <c r="Q98" s="13" t="s">
        <v>32</v>
      </c>
      <c r="R98" s="13" t="s">
        <v>69</v>
      </c>
      <c r="T98" s="13" t="s">
        <v>69</v>
      </c>
      <c r="U98" s="13" t="s">
        <v>355</v>
      </c>
      <c r="V98" s="13" t="s">
        <v>406</v>
      </c>
      <c r="W98" s="13" t="s">
        <v>406</v>
      </c>
      <c r="X98" s="13" t="s">
        <v>351</v>
      </c>
      <c r="Y98" s="13" t="s">
        <v>81</v>
      </c>
      <c r="Z98" s="13" t="s">
        <v>81</v>
      </c>
      <c r="AA98" s="13" t="s">
        <v>151</v>
      </c>
      <c r="AB98" s="13" t="s">
        <v>175</v>
      </c>
      <c r="AC98" s="13">
        <v>2811210000</v>
      </c>
      <c r="AD98" s="17">
        <v>18640</v>
      </c>
      <c r="AE98" s="18">
        <v>18640</v>
      </c>
      <c r="AF98" s="18">
        <v>1591.27</v>
      </c>
      <c r="AG98" s="18">
        <f>AE98/1000</f>
        <v>18.64</v>
      </c>
      <c r="AH98" s="18">
        <f>AF98/1000</f>
        <v>1.59127</v>
      </c>
      <c r="AI98" s="18">
        <f>AH98*AJ98</f>
        <v>108.9966642455</v>
      </c>
      <c r="AJ98" s="18">
        <v>68.496650000000002</v>
      </c>
      <c r="AK98" s="13" t="s">
        <v>399</v>
      </c>
    </row>
    <row r="99" spans="1:37" s="13" customFormat="1" x14ac:dyDescent="0.2">
      <c r="A99" s="13">
        <v>24972</v>
      </c>
      <c r="B99" s="13" t="s">
        <v>175</v>
      </c>
      <c r="C99" s="14">
        <v>44582</v>
      </c>
      <c r="D99" s="15">
        <v>2022</v>
      </c>
      <c r="E99" s="13" t="s">
        <v>41</v>
      </c>
      <c r="F99" s="13" t="s">
        <v>87</v>
      </c>
      <c r="G99" s="13" t="s">
        <v>192</v>
      </c>
      <c r="J99" s="13" t="s">
        <v>88</v>
      </c>
      <c r="K99" s="13">
        <v>8</v>
      </c>
      <c r="L99" s="13" t="s">
        <v>42</v>
      </c>
      <c r="M99" s="13" t="s">
        <v>30</v>
      </c>
      <c r="N99" s="13" t="s">
        <v>45</v>
      </c>
      <c r="O99" s="13" t="s">
        <v>40</v>
      </c>
      <c r="P99" s="13" t="s">
        <v>251</v>
      </c>
      <c r="Q99" s="13" t="s">
        <v>32</v>
      </c>
      <c r="R99" s="13" t="s">
        <v>69</v>
      </c>
      <c r="T99" s="13" t="s">
        <v>69</v>
      </c>
      <c r="U99" s="13" t="s">
        <v>355</v>
      </c>
      <c r="V99" s="13" t="s">
        <v>404</v>
      </c>
      <c r="W99" s="13" t="s">
        <v>406</v>
      </c>
      <c r="X99" s="13" t="s">
        <v>349</v>
      </c>
      <c r="Y99" s="13" t="s">
        <v>104</v>
      </c>
      <c r="Z99" s="13" t="s">
        <v>104</v>
      </c>
      <c r="AA99" s="13" t="s">
        <v>142</v>
      </c>
      <c r="AB99" s="13" t="s">
        <v>175</v>
      </c>
      <c r="AC99" s="13">
        <v>2811210000</v>
      </c>
      <c r="AD99" s="17">
        <v>20000</v>
      </c>
      <c r="AE99" s="18">
        <v>20000</v>
      </c>
      <c r="AF99" s="18">
        <v>4395.5600000000004</v>
      </c>
      <c r="AG99" s="18">
        <f>AE99/1000</f>
        <v>20</v>
      </c>
      <c r="AH99" s="18">
        <f>AF99/1000</f>
        <v>4.3955600000000006</v>
      </c>
      <c r="AI99" s="18">
        <f>AH99*AJ99</f>
        <v>301.08113487400004</v>
      </c>
      <c r="AJ99" s="18">
        <v>68.496650000000002</v>
      </c>
    </row>
    <row r="100" spans="1:37" s="13" customFormat="1" x14ac:dyDescent="0.2">
      <c r="A100" s="13">
        <v>24971</v>
      </c>
      <c r="B100" s="13" t="s">
        <v>175</v>
      </c>
      <c r="C100" s="14">
        <v>44582</v>
      </c>
      <c r="D100" s="15">
        <v>2022</v>
      </c>
      <c r="E100" s="13" t="s">
        <v>41</v>
      </c>
      <c r="F100" s="13" t="s">
        <v>209</v>
      </c>
      <c r="G100" s="13" t="s">
        <v>210</v>
      </c>
      <c r="J100" s="13" t="s">
        <v>89</v>
      </c>
      <c r="K100" s="13">
        <v>9</v>
      </c>
      <c r="L100" s="13" t="s">
        <v>42</v>
      </c>
      <c r="M100" s="13" t="s">
        <v>30</v>
      </c>
      <c r="N100" s="13" t="s">
        <v>45</v>
      </c>
      <c r="O100" s="13" t="s">
        <v>31</v>
      </c>
      <c r="P100" s="13" t="s">
        <v>214</v>
      </c>
      <c r="Q100" s="13" t="s">
        <v>32</v>
      </c>
      <c r="R100" s="13" t="s">
        <v>69</v>
      </c>
      <c r="T100" s="13" t="s">
        <v>69</v>
      </c>
      <c r="U100" s="13" t="s">
        <v>355</v>
      </c>
      <c r="V100" s="13" t="s">
        <v>406</v>
      </c>
      <c r="W100" s="13" t="s">
        <v>406</v>
      </c>
      <c r="X100" s="13" t="s">
        <v>348</v>
      </c>
      <c r="Y100" s="13" t="s">
        <v>120</v>
      </c>
      <c r="Z100" s="13" t="s">
        <v>120</v>
      </c>
      <c r="AA100" s="13" t="s">
        <v>142</v>
      </c>
      <c r="AB100" s="13" t="s">
        <v>175</v>
      </c>
      <c r="AC100" s="13">
        <v>2811210000</v>
      </c>
      <c r="AD100" s="17">
        <v>18500</v>
      </c>
      <c r="AE100" s="18">
        <v>18500</v>
      </c>
      <c r="AF100" s="18">
        <v>2207.44</v>
      </c>
      <c r="AG100" s="18">
        <f>AE100/1000</f>
        <v>18.5</v>
      </c>
      <c r="AH100" s="18">
        <f>AF100/1000</f>
        <v>2.2074400000000001</v>
      </c>
      <c r="AI100" s="18">
        <f>AH100*AJ100</f>
        <v>151.202245076</v>
      </c>
      <c r="AJ100" s="18">
        <v>68.496650000000002</v>
      </c>
    </row>
    <row r="101" spans="1:37" s="13" customFormat="1" x14ac:dyDescent="0.2">
      <c r="A101" s="13">
        <v>24996</v>
      </c>
      <c r="B101" s="13" t="s">
        <v>175</v>
      </c>
      <c r="C101" s="14">
        <v>44584</v>
      </c>
      <c r="D101" s="15">
        <v>2022</v>
      </c>
      <c r="E101" s="13" t="s">
        <v>27</v>
      </c>
      <c r="G101" s="13" t="s">
        <v>265</v>
      </c>
      <c r="H101" s="13">
        <v>3</v>
      </c>
      <c r="I101" s="13" t="s">
        <v>112</v>
      </c>
      <c r="J101" s="13" t="s">
        <v>381</v>
      </c>
      <c r="K101" s="13">
        <v>1</v>
      </c>
      <c r="L101" s="13" t="s">
        <v>29</v>
      </c>
      <c r="M101" s="13" t="s">
        <v>38</v>
      </c>
      <c r="N101" s="13" t="s">
        <v>30</v>
      </c>
      <c r="O101" s="13" t="s">
        <v>31</v>
      </c>
      <c r="P101" s="13" t="s">
        <v>219</v>
      </c>
      <c r="Q101" s="13" t="s">
        <v>32</v>
      </c>
      <c r="R101" s="13" t="s">
        <v>69</v>
      </c>
      <c r="T101" s="13" t="s">
        <v>69</v>
      </c>
      <c r="U101" s="13" t="s">
        <v>355</v>
      </c>
      <c r="V101" s="13" t="s">
        <v>405</v>
      </c>
      <c r="W101" s="13" t="s">
        <v>406</v>
      </c>
      <c r="X101" s="13" t="s">
        <v>75</v>
      </c>
      <c r="Y101" s="13" t="s">
        <v>75</v>
      </c>
      <c r="Z101" s="13" t="s">
        <v>46</v>
      </c>
      <c r="AA101" s="13" t="s">
        <v>145</v>
      </c>
      <c r="AB101" s="13" t="s">
        <v>175</v>
      </c>
      <c r="AC101" s="13">
        <v>2811210000</v>
      </c>
      <c r="AD101" s="17">
        <v>9.1</v>
      </c>
      <c r="AE101" s="18">
        <v>7.97</v>
      </c>
      <c r="AF101" s="18">
        <v>283.83999999999997</v>
      </c>
      <c r="AG101" s="18">
        <f>AE101/1000</f>
        <v>7.9699999999999997E-3</v>
      </c>
      <c r="AH101" s="18">
        <f>AF101/1000</f>
        <v>0.28383999999999998</v>
      </c>
      <c r="AI101" s="18">
        <f>AH101*AJ101</f>
        <v>19.442089136</v>
      </c>
      <c r="AJ101" s="18">
        <v>68.496650000000002</v>
      </c>
      <c r="AK101" s="13" t="s">
        <v>141</v>
      </c>
    </row>
    <row r="102" spans="1:37" s="13" customFormat="1" x14ac:dyDescent="0.2">
      <c r="A102" s="13">
        <v>25000</v>
      </c>
      <c r="B102" s="13" t="s">
        <v>175</v>
      </c>
      <c r="C102" s="14">
        <v>44584</v>
      </c>
      <c r="D102" s="15">
        <v>2022</v>
      </c>
      <c r="E102" s="13" t="s">
        <v>27</v>
      </c>
      <c r="G102" s="13" t="s">
        <v>259</v>
      </c>
      <c r="H102" s="13">
        <v>1</v>
      </c>
      <c r="I102" s="13" t="s">
        <v>264</v>
      </c>
      <c r="J102" s="13" t="s">
        <v>384</v>
      </c>
      <c r="K102" s="13">
        <v>1</v>
      </c>
      <c r="L102" s="13" t="s">
        <v>34</v>
      </c>
      <c r="M102" s="13" t="s">
        <v>35</v>
      </c>
      <c r="N102" s="13" t="s">
        <v>30</v>
      </c>
      <c r="O102" s="13" t="s">
        <v>31</v>
      </c>
      <c r="P102" s="13" t="s">
        <v>246</v>
      </c>
      <c r="Q102" s="13" t="s">
        <v>32</v>
      </c>
      <c r="R102" s="13" t="s">
        <v>69</v>
      </c>
      <c r="T102" s="13" t="s">
        <v>69</v>
      </c>
      <c r="U102" s="13" t="s">
        <v>355</v>
      </c>
      <c r="V102" s="13" t="s">
        <v>405</v>
      </c>
      <c r="W102" s="13" t="s">
        <v>406</v>
      </c>
      <c r="X102" s="13" t="s">
        <v>149</v>
      </c>
      <c r="Y102" s="13" t="s">
        <v>149</v>
      </c>
      <c r="Z102" s="13" t="s">
        <v>46</v>
      </c>
      <c r="AA102" s="13" t="s">
        <v>148</v>
      </c>
      <c r="AB102" s="13" t="s">
        <v>175</v>
      </c>
      <c r="AC102" s="13">
        <v>2811210000</v>
      </c>
      <c r="AD102" s="17">
        <v>18</v>
      </c>
      <c r="AE102" s="18">
        <v>18</v>
      </c>
      <c r="AF102" s="18">
        <v>37.869999999999997</v>
      </c>
      <c r="AG102" s="18">
        <f>AE102/1000</f>
        <v>1.7999999999999999E-2</v>
      </c>
      <c r="AH102" s="18">
        <f>AF102/1000</f>
        <v>3.7870000000000001E-2</v>
      </c>
      <c r="AI102" s="18">
        <f>AH102*AJ102</f>
        <v>2.5939681354999999</v>
      </c>
      <c r="AJ102" s="18">
        <v>68.496650000000002</v>
      </c>
      <c r="AK102" s="13" t="s">
        <v>393</v>
      </c>
    </row>
    <row r="103" spans="1:37" s="13" customFormat="1" x14ac:dyDescent="0.2">
      <c r="A103" s="13">
        <v>25018</v>
      </c>
      <c r="B103" s="13" t="s">
        <v>175</v>
      </c>
      <c r="C103" s="14">
        <v>44585</v>
      </c>
      <c r="D103" s="15">
        <v>2022</v>
      </c>
      <c r="E103" s="13" t="s">
        <v>27</v>
      </c>
      <c r="G103" s="13" t="s">
        <v>204</v>
      </c>
      <c r="H103" s="13" t="s">
        <v>28</v>
      </c>
      <c r="I103" s="13" t="s">
        <v>54</v>
      </c>
      <c r="J103" s="13" t="s">
        <v>378</v>
      </c>
      <c r="K103" s="13">
        <v>1</v>
      </c>
      <c r="L103" s="13" t="s">
        <v>64</v>
      </c>
      <c r="M103" s="13" t="s">
        <v>94</v>
      </c>
      <c r="N103" s="13" t="s">
        <v>30</v>
      </c>
      <c r="O103" s="13" t="s">
        <v>31</v>
      </c>
      <c r="P103" s="13" t="s">
        <v>252</v>
      </c>
      <c r="Q103" s="13" t="s">
        <v>32</v>
      </c>
      <c r="R103" s="13" t="s">
        <v>69</v>
      </c>
      <c r="T103" s="13" t="s">
        <v>69</v>
      </c>
      <c r="U103" s="13" t="s">
        <v>355</v>
      </c>
      <c r="V103" s="13" t="s">
        <v>403</v>
      </c>
      <c r="W103" s="16">
        <v>0.99950000000000006</v>
      </c>
      <c r="X103" s="13" t="s">
        <v>204</v>
      </c>
      <c r="Y103" s="13" t="s">
        <v>204</v>
      </c>
      <c r="Z103" s="13" t="s">
        <v>204</v>
      </c>
      <c r="AA103" s="13" t="s">
        <v>142</v>
      </c>
      <c r="AB103" s="13" t="s">
        <v>175</v>
      </c>
      <c r="AC103" s="13">
        <v>2811210000</v>
      </c>
      <c r="AD103" s="17">
        <v>18000</v>
      </c>
      <c r="AE103" s="18">
        <v>18000</v>
      </c>
      <c r="AF103" s="18">
        <v>1477.87</v>
      </c>
      <c r="AG103" s="18">
        <f>AE103/1000</f>
        <v>18</v>
      </c>
      <c r="AH103" s="18">
        <f>AF103/1000</f>
        <v>1.4778699999999998</v>
      </c>
      <c r="AI103" s="18">
        <f>AH103*AJ103</f>
        <v>101.22914413549999</v>
      </c>
      <c r="AJ103" s="18">
        <v>68.496650000000002</v>
      </c>
      <c r="AK103" s="13" t="s">
        <v>55</v>
      </c>
    </row>
    <row r="104" spans="1:37" s="13" customFormat="1" x14ac:dyDescent="0.2">
      <c r="A104" s="13">
        <v>25017</v>
      </c>
      <c r="B104" s="13" t="s">
        <v>175</v>
      </c>
      <c r="C104" s="14">
        <v>44585</v>
      </c>
      <c r="D104" s="15">
        <v>2022</v>
      </c>
      <c r="E104" s="13" t="s">
        <v>27</v>
      </c>
      <c r="G104" s="13" t="s">
        <v>74</v>
      </c>
      <c r="H104" s="13" t="s">
        <v>224</v>
      </c>
      <c r="I104" s="13" t="s">
        <v>260</v>
      </c>
      <c r="J104" s="13" t="s">
        <v>383</v>
      </c>
      <c r="K104" s="13">
        <v>2</v>
      </c>
      <c r="L104" s="13" t="s">
        <v>53</v>
      </c>
      <c r="M104" s="13" t="s">
        <v>68</v>
      </c>
      <c r="N104" s="13" t="s">
        <v>30</v>
      </c>
      <c r="O104" s="13" t="s">
        <v>33</v>
      </c>
      <c r="P104" s="13" t="s">
        <v>216</v>
      </c>
      <c r="Q104" s="13" t="s">
        <v>32</v>
      </c>
      <c r="R104" s="13" t="s">
        <v>69</v>
      </c>
      <c r="T104" s="13" t="s">
        <v>69</v>
      </c>
      <c r="U104" s="13" t="s">
        <v>355</v>
      </c>
      <c r="V104" s="13" t="s">
        <v>406</v>
      </c>
      <c r="W104" s="13" t="s">
        <v>406</v>
      </c>
      <c r="X104" s="13" t="s">
        <v>74</v>
      </c>
      <c r="Y104" s="13" t="s">
        <v>74</v>
      </c>
      <c r="Z104" s="13" t="s">
        <v>74</v>
      </c>
      <c r="AA104" s="13" t="s">
        <v>174</v>
      </c>
      <c r="AB104" s="13" t="s">
        <v>175</v>
      </c>
      <c r="AC104" s="13">
        <v>2811210000</v>
      </c>
      <c r="AD104" s="17">
        <v>17840</v>
      </c>
      <c r="AE104" s="18">
        <v>17840</v>
      </c>
      <c r="AF104" s="18">
        <v>1874.75</v>
      </c>
      <c r="AG104" s="18">
        <f>AE104/1000</f>
        <v>17.84</v>
      </c>
      <c r="AH104" s="18">
        <f>AF104/1000</f>
        <v>1.8747499999999999</v>
      </c>
      <c r="AI104" s="18">
        <f>AH104*AJ104</f>
        <v>128.41409458749999</v>
      </c>
      <c r="AJ104" s="18">
        <v>68.496650000000002</v>
      </c>
      <c r="AK104" s="13" t="s">
        <v>394</v>
      </c>
    </row>
    <row r="105" spans="1:37" s="13" customFormat="1" x14ac:dyDescent="0.2">
      <c r="A105" s="13">
        <v>25016</v>
      </c>
      <c r="B105" s="13" t="s">
        <v>175</v>
      </c>
      <c r="C105" s="14">
        <v>44585</v>
      </c>
      <c r="D105" s="15">
        <v>2022</v>
      </c>
      <c r="E105" s="13" t="s">
        <v>27</v>
      </c>
      <c r="G105" s="13" t="s">
        <v>79</v>
      </c>
      <c r="H105" s="13">
        <v>1</v>
      </c>
      <c r="I105" s="13" t="s">
        <v>66</v>
      </c>
      <c r="J105" s="13" t="s">
        <v>364</v>
      </c>
      <c r="K105" s="13">
        <v>2</v>
      </c>
      <c r="L105" s="13" t="s">
        <v>51</v>
      </c>
      <c r="M105" s="13" t="s">
        <v>80</v>
      </c>
      <c r="N105" s="13" t="s">
        <v>30</v>
      </c>
      <c r="O105" s="13" t="s">
        <v>44</v>
      </c>
      <c r="P105" s="13" t="s">
        <v>201</v>
      </c>
      <c r="Q105" s="13" t="s">
        <v>32</v>
      </c>
      <c r="R105" s="13" t="s">
        <v>69</v>
      </c>
      <c r="T105" s="13" t="s">
        <v>69</v>
      </c>
      <c r="U105" s="13" t="s">
        <v>355</v>
      </c>
      <c r="V105" s="13" t="s">
        <v>403</v>
      </c>
      <c r="W105" s="16">
        <v>0.998</v>
      </c>
      <c r="X105" s="13" t="s">
        <v>79</v>
      </c>
      <c r="Y105" s="13" t="s">
        <v>79</v>
      </c>
      <c r="Z105" s="13" t="s">
        <v>79</v>
      </c>
      <c r="AA105" s="13" t="s">
        <v>142</v>
      </c>
      <c r="AB105" s="13" t="s">
        <v>175</v>
      </c>
      <c r="AC105" s="13">
        <v>2811210000</v>
      </c>
      <c r="AD105" s="17">
        <v>19000</v>
      </c>
      <c r="AE105" s="18">
        <v>19000</v>
      </c>
      <c r="AF105" s="18">
        <v>2583.69</v>
      </c>
      <c r="AG105" s="18">
        <f>AE105/1000</f>
        <v>19</v>
      </c>
      <c r="AH105" s="18">
        <f>AF105/1000</f>
        <v>2.5836900000000003</v>
      </c>
      <c r="AI105" s="18">
        <f>AH105*AJ105</f>
        <v>176.97410963850001</v>
      </c>
      <c r="AJ105" s="18">
        <v>68.496650000000002</v>
      </c>
      <c r="AK105" s="13" t="s">
        <v>67</v>
      </c>
    </row>
    <row r="106" spans="1:37" s="13" customFormat="1" x14ac:dyDescent="0.2">
      <c r="A106" s="13">
        <v>25019</v>
      </c>
      <c r="B106" s="13" t="s">
        <v>175</v>
      </c>
      <c r="C106" s="14">
        <v>44585</v>
      </c>
      <c r="D106" s="15">
        <v>2022</v>
      </c>
      <c r="E106" s="13" t="s">
        <v>27</v>
      </c>
      <c r="G106" s="13" t="s">
        <v>247</v>
      </c>
      <c r="H106" s="13" t="s">
        <v>273</v>
      </c>
      <c r="I106" s="13" t="s">
        <v>248</v>
      </c>
      <c r="J106" s="13" t="s">
        <v>367</v>
      </c>
      <c r="K106" s="13">
        <v>1</v>
      </c>
      <c r="L106" s="13" t="s">
        <v>49</v>
      </c>
      <c r="M106" s="13" t="s">
        <v>57</v>
      </c>
      <c r="N106" s="13" t="s">
        <v>30</v>
      </c>
      <c r="O106" s="13" t="s">
        <v>48</v>
      </c>
      <c r="P106" s="13" t="s">
        <v>280</v>
      </c>
      <c r="Q106" s="13" t="s">
        <v>32</v>
      </c>
      <c r="R106" s="13" t="s">
        <v>69</v>
      </c>
      <c r="T106" s="13" t="s">
        <v>69</v>
      </c>
      <c r="U106" s="13" t="s">
        <v>355</v>
      </c>
      <c r="V106" s="13" t="s">
        <v>405</v>
      </c>
      <c r="W106" s="13" t="s">
        <v>406</v>
      </c>
      <c r="X106" s="13" t="s">
        <v>249</v>
      </c>
      <c r="Y106" s="13" t="s">
        <v>249</v>
      </c>
      <c r="Z106" s="13" t="s">
        <v>46</v>
      </c>
      <c r="AA106" s="13" t="s">
        <v>281</v>
      </c>
      <c r="AB106" s="13" t="s">
        <v>175</v>
      </c>
      <c r="AC106" s="13">
        <v>2811210000</v>
      </c>
      <c r="AD106" s="17">
        <v>100</v>
      </c>
      <c r="AE106" s="18">
        <v>90</v>
      </c>
      <c r="AF106" s="18">
        <v>2960.97</v>
      </c>
      <c r="AG106" s="18">
        <f>AE106/1000</f>
        <v>0.09</v>
      </c>
      <c r="AH106" s="18">
        <f>AF106/1000</f>
        <v>2.9609699999999997</v>
      </c>
      <c r="AI106" s="18">
        <f>AH106*AJ106</f>
        <v>202.81652575049998</v>
      </c>
      <c r="AJ106" s="18">
        <v>68.496650000000002</v>
      </c>
      <c r="AK106" s="13" t="s">
        <v>391</v>
      </c>
    </row>
    <row r="107" spans="1:37" s="13" customFormat="1" x14ac:dyDescent="0.2">
      <c r="A107" s="13">
        <v>29216</v>
      </c>
      <c r="B107" s="13" t="s">
        <v>175</v>
      </c>
      <c r="C107" s="14">
        <v>44936</v>
      </c>
      <c r="D107" s="15">
        <v>2023</v>
      </c>
      <c r="E107" s="13" t="s">
        <v>27</v>
      </c>
      <c r="G107" s="13" t="s">
        <v>298</v>
      </c>
      <c r="H107" s="13" t="s">
        <v>299</v>
      </c>
      <c r="I107" s="13" t="s">
        <v>300</v>
      </c>
      <c r="J107" s="13" t="s">
        <v>366</v>
      </c>
      <c r="K107" s="13" t="s">
        <v>306</v>
      </c>
      <c r="L107" s="13" t="s">
        <v>56</v>
      </c>
      <c r="M107" s="13" t="s">
        <v>58</v>
      </c>
      <c r="N107" s="13" t="s">
        <v>30</v>
      </c>
      <c r="O107" s="13" t="s">
        <v>44</v>
      </c>
      <c r="P107" s="13" t="s">
        <v>301</v>
      </c>
      <c r="Q107" s="13" t="s">
        <v>32</v>
      </c>
      <c r="R107" s="13" t="s">
        <v>69</v>
      </c>
      <c r="T107" s="13" t="s">
        <v>69</v>
      </c>
      <c r="U107" s="13" t="s">
        <v>355</v>
      </c>
      <c r="V107" s="13" t="s">
        <v>404</v>
      </c>
      <c r="W107" s="13" t="s">
        <v>406</v>
      </c>
      <c r="X107" s="13" t="s">
        <v>298</v>
      </c>
      <c r="Y107" s="13" t="s">
        <v>298</v>
      </c>
      <c r="Z107" s="13" t="s">
        <v>298</v>
      </c>
      <c r="AA107" s="13" t="s">
        <v>302</v>
      </c>
      <c r="AB107" s="13" t="s">
        <v>175</v>
      </c>
      <c r="AC107" s="13">
        <v>2811210000</v>
      </c>
      <c r="AD107" s="17">
        <v>18000</v>
      </c>
      <c r="AE107" s="18">
        <v>18000</v>
      </c>
      <c r="AF107" s="18">
        <v>6728.21</v>
      </c>
      <c r="AG107" s="18">
        <f>AE107/1000</f>
        <v>18</v>
      </c>
      <c r="AH107" s="18">
        <f>AF107/1000</f>
        <v>6.7282099999999998</v>
      </c>
      <c r="AI107" s="18">
        <f>AH107*AJ107</f>
        <v>517.347541783</v>
      </c>
      <c r="AJ107" s="18">
        <v>76.892300000000006</v>
      </c>
      <c r="AK107" s="13" t="s">
        <v>395</v>
      </c>
    </row>
    <row r="108" spans="1:37" s="13" customFormat="1" x14ac:dyDescent="0.2">
      <c r="A108" s="13">
        <v>29269</v>
      </c>
      <c r="B108" s="13" t="s">
        <v>175</v>
      </c>
      <c r="C108" s="14">
        <v>44944</v>
      </c>
      <c r="D108" s="15">
        <v>2023</v>
      </c>
      <c r="E108" s="13" t="s">
        <v>27</v>
      </c>
      <c r="G108" s="13" t="s">
        <v>99</v>
      </c>
      <c r="H108" s="13" t="s">
        <v>110</v>
      </c>
      <c r="I108" s="13" t="s">
        <v>100</v>
      </c>
      <c r="J108" s="13" t="s">
        <v>359</v>
      </c>
      <c r="K108" s="13" t="s">
        <v>132</v>
      </c>
      <c r="L108" s="13" t="s">
        <v>29</v>
      </c>
      <c r="M108" s="13" t="s">
        <v>38</v>
      </c>
      <c r="N108" s="13" t="s">
        <v>30</v>
      </c>
      <c r="O108" s="13" t="s">
        <v>40</v>
      </c>
      <c r="P108" s="13" t="s">
        <v>313</v>
      </c>
      <c r="Q108" s="13" t="s">
        <v>32</v>
      </c>
      <c r="R108" s="13" t="s">
        <v>69</v>
      </c>
      <c r="T108" s="13" t="s">
        <v>69</v>
      </c>
      <c r="U108" s="13" t="s">
        <v>355</v>
      </c>
      <c r="V108" s="13" t="s">
        <v>406</v>
      </c>
      <c r="W108" s="13" t="s">
        <v>406</v>
      </c>
      <c r="X108" s="13" t="s">
        <v>99</v>
      </c>
      <c r="Y108" s="13" t="s">
        <v>99</v>
      </c>
      <c r="Z108" s="13" t="s">
        <v>46</v>
      </c>
      <c r="AA108" s="13" t="s">
        <v>160</v>
      </c>
      <c r="AB108" s="13" t="s">
        <v>175</v>
      </c>
      <c r="AC108" s="13">
        <v>2811210000</v>
      </c>
      <c r="AD108" s="17">
        <v>4.08</v>
      </c>
      <c r="AE108" s="18">
        <v>3.96</v>
      </c>
      <c r="AF108" s="18">
        <v>560.29</v>
      </c>
      <c r="AG108" s="18">
        <f>AE108/1000</f>
        <v>3.96E-3</v>
      </c>
      <c r="AH108" s="18">
        <f>AF108/1000</f>
        <v>0.56028999999999995</v>
      </c>
      <c r="AI108" s="18">
        <f>AH108*AJ108</f>
        <v>43.081986766999997</v>
      </c>
      <c r="AJ108" s="18">
        <v>76.892300000000006</v>
      </c>
      <c r="AK108" s="13" t="s">
        <v>113</v>
      </c>
    </row>
    <row r="109" spans="1:37" s="13" customFormat="1" x14ac:dyDescent="0.2">
      <c r="A109" s="13">
        <v>29268</v>
      </c>
      <c r="B109" s="13" t="s">
        <v>175</v>
      </c>
      <c r="C109" s="14">
        <v>44944</v>
      </c>
      <c r="D109" s="15">
        <v>2023</v>
      </c>
      <c r="E109" s="13" t="s">
        <v>27</v>
      </c>
      <c r="G109" s="13" t="s">
        <v>298</v>
      </c>
      <c r="H109" s="13" t="s">
        <v>299</v>
      </c>
      <c r="I109" s="13" t="s">
        <v>300</v>
      </c>
      <c r="J109" s="13" t="s">
        <v>366</v>
      </c>
      <c r="K109" s="13" t="s">
        <v>306</v>
      </c>
      <c r="L109" s="13" t="s">
        <v>56</v>
      </c>
      <c r="M109" s="13" t="s">
        <v>58</v>
      </c>
      <c r="N109" s="13" t="s">
        <v>30</v>
      </c>
      <c r="O109" s="13" t="s">
        <v>44</v>
      </c>
      <c r="P109" s="13" t="s">
        <v>272</v>
      </c>
      <c r="Q109" s="13" t="s">
        <v>32</v>
      </c>
      <c r="R109" s="13" t="s">
        <v>69</v>
      </c>
      <c r="T109" s="13" t="s">
        <v>69</v>
      </c>
      <c r="U109" s="13" t="s">
        <v>355</v>
      </c>
      <c r="V109" s="13" t="s">
        <v>406</v>
      </c>
      <c r="W109" s="13" t="s">
        <v>406</v>
      </c>
      <c r="X109" s="13" t="s">
        <v>298</v>
      </c>
      <c r="Y109" s="13" t="s">
        <v>298</v>
      </c>
      <c r="Z109" s="13" t="s">
        <v>298</v>
      </c>
      <c r="AA109" s="13" t="s">
        <v>302</v>
      </c>
      <c r="AB109" s="13" t="s">
        <v>175</v>
      </c>
      <c r="AC109" s="13">
        <v>2811210000</v>
      </c>
      <c r="AD109" s="17">
        <v>18000</v>
      </c>
      <c r="AE109" s="18">
        <v>18000</v>
      </c>
      <c r="AF109" s="18">
        <v>6813.82</v>
      </c>
      <c r="AG109" s="18">
        <f>AE109/1000</f>
        <v>18</v>
      </c>
      <c r="AH109" s="18">
        <f>AF109/1000</f>
        <v>6.8138199999999998</v>
      </c>
      <c r="AI109" s="18">
        <f>AH109*AJ109</f>
        <v>523.93029158600007</v>
      </c>
      <c r="AJ109" s="18">
        <v>76.892300000000006</v>
      </c>
      <c r="AK109" s="13" t="s">
        <v>395</v>
      </c>
    </row>
    <row r="110" spans="1:37" s="13" customFormat="1" x14ac:dyDescent="0.2">
      <c r="A110" s="13">
        <v>29288</v>
      </c>
      <c r="B110" s="13" t="s">
        <v>175</v>
      </c>
      <c r="C110" s="14">
        <v>44945</v>
      </c>
      <c r="D110" s="15">
        <v>2023</v>
      </c>
      <c r="E110" s="13" t="s">
        <v>27</v>
      </c>
      <c r="G110" s="13" t="s">
        <v>70</v>
      </c>
      <c r="H110" s="13" t="s">
        <v>71</v>
      </c>
      <c r="I110" s="13" t="s">
        <v>72</v>
      </c>
      <c r="J110" s="13" t="s">
        <v>365</v>
      </c>
      <c r="K110" s="13" t="s">
        <v>282</v>
      </c>
      <c r="L110" s="13" t="s">
        <v>56</v>
      </c>
      <c r="M110" s="13" t="s">
        <v>58</v>
      </c>
      <c r="N110" s="13" t="s">
        <v>30</v>
      </c>
      <c r="O110" s="13" t="s">
        <v>40</v>
      </c>
      <c r="P110" s="13" t="s">
        <v>212</v>
      </c>
      <c r="Q110" s="13" t="s">
        <v>32</v>
      </c>
      <c r="R110" s="13" t="s">
        <v>69</v>
      </c>
      <c r="T110" s="13" t="s">
        <v>69</v>
      </c>
      <c r="U110" s="13" t="s">
        <v>355</v>
      </c>
      <c r="V110" s="13" t="s">
        <v>403</v>
      </c>
      <c r="W110" s="13" t="s">
        <v>406</v>
      </c>
      <c r="X110" s="13" t="s">
        <v>70</v>
      </c>
      <c r="Y110" s="13" t="s">
        <v>298</v>
      </c>
      <c r="Z110" s="13" t="s">
        <v>298</v>
      </c>
      <c r="AA110" s="13" t="s">
        <v>144</v>
      </c>
      <c r="AB110" s="13" t="s">
        <v>175</v>
      </c>
      <c r="AC110" s="13">
        <v>2811210000</v>
      </c>
      <c r="AD110" s="17">
        <v>16000</v>
      </c>
      <c r="AE110" s="18">
        <v>16000</v>
      </c>
      <c r="AF110" s="18">
        <v>4484.6899999999996</v>
      </c>
      <c r="AG110" s="18">
        <f>AE110/1000</f>
        <v>16</v>
      </c>
      <c r="AH110" s="18">
        <f>AF110/1000</f>
        <v>4.4846899999999996</v>
      </c>
      <c r="AI110" s="18">
        <f>AH110*AJ110</f>
        <v>344.83812888699998</v>
      </c>
      <c r="AJ110" s="18">
        <v>76.892300000000006</v>
      </c>
      <c r="AK110" s="13" t="s">
        <v>73</v>
      </c>
    </row>
    <row r="111" spans="1:37" s="13" customFormat="1" x14ac:dyDescent="0.2">
      <c r="A111" s="13">
        <v>29299</v>
      </c>
      <c r="B111" s="13" t="s">
        <v>175</v>
      </c>
      <c r="C111" s="14">
        <v>44946</v>
      </c>
      <c r="D111" s="15">
        <v>2023</v>
      </c>
      <c r="E111" s="13" t="s">
        <v>27</v>
      </c>
      <c r="G111" s="13" t="s">
        <v>119</v>
      </c>
      <c r="H111" s="13" t="s">
        <v>307</v>
      </c>
      <c r="I111" s="13" t="s">
        <v>95</v>
      </c>
      <c r="J111" s="13" t="s">
        <v>376</v>
      </c>
      <c r="K111" s="13" t="s">
        <v>297</v>
      </c>
      <c r="L111" s="13" t="s">
        <v>314</v>
      </c>
      <c r="M111" s="13" t="s">
        <v>57</v>
      </c>
      <c r="N111" s="13" t="s">
        <v>30</v>
      </c>
      <c r="O111" s="13" t="s">
        <v>48</v>
      </c>
      <c r="P111" s="13" t="s">
        <v>305</v>
      </c>
      <c r="Q111" s="13" t="s">
        <v>32</v>
      </c>
      <c r="R111" s="13" t="s">
        <v>69</v>
      </c>
      <c r="T111" s="13" t="s">
        <v>69</v>
      </c>
      <c r="U111" s="13" t="s">
        <v>355</v>
      </c>
      <c r="V111" s="13" t="s">
        <v>406</v>
      </c>
      <c r="W111" s="13" t="s">
        <v>406</v>
      </c>
      <c r="X111" s="13" t="s">
        <v>119</v>
      </c>
      <c r="Y111" s="13" t="s">
        <v>119</v>
      </c>
      <c r="Z111" s="13" t="s">
        <v>119</v>
      </c>
      <c r="AA111" s="13" t="s">
        <v>156</v>
      </c>
      <c r="AB111" s="13" t="s">
        <v>175</v>
      </c>
      <c r="AC111" s="13">
        <v>2811210000</v>
      </c>
      <c r="AD111" s="17">
        <v>3441.88</v>
      </c>
      <c r="AE111" s="18">
        <v>3211.2</v>
      </c>
      <c r="AF111" s="18">
        <v>19536.830000000002</v>
      </c>
      <c r="AG111" s="18">
        <f>AE111/1000</f>
        <v>3.2111999999999998</v>
      </c>
      <c r="AH111" s="18">
        <f>AF111/1000</f>
        <v>19.536830000000002</v>
      </c>
      <c r="AI111" s="18">
        <f>AH111*AJ111</f>
        <v>1502.2317934090004</v>
      </c>
      <c r="AJ111" s="18">
        <v>76.892300000000006</v>
      </c>
      <c r="AK111" s="13" t="s">
        <v>125</v>
      </c>
    </row>
    <row r="112" spans="1:37" s="13" customFormat="1" x14ac:dyDescent="0.2">
      <c r="A112" s="13">
        <v>29320</v>
      </c>
      <c r="B112" s="13" t="s">
        <v>175</v>
      </c>
      <c r="C112" s="14">
        <v>44949</v>
      </c>
      <c r="D112" s="15">
        <v>2023</v>
      </c>
      <c r="E112" s="13" t="s">
        <v>27</v>
      </c>
      <c r="G112" s="13" t="s">
        <v>298</v>
      </c>
      <c r="H112" s="13" t="s">
        <v>299</v>
      </c>
      <c r="I112" s="13" t="s">
        <v>300</v>
      </c>
      <c r="J112" s="13" t="s">
        <v>366</v>
      </c>
      <c r="K112" s="13" t="s">
        <v>306</v>
      </c>
      <c r="L112" s="13" t="s">
        <v>56</v>
      </c>
      <c r="M112" s="13" t="s">
        <v>58</v>
      </c>
      <c r="N112" s="13" t="s">
        <v>30</v>
      </c>
      <c r="O112" s="13" t="s">
        <v>44</v>
      </c>
      <c r="P112" s="13" t="s">
        <v>301</v>
      </c>
      <c r="Q112" s="13" t="s">
        <v>32</v>
      </c>
      <c r="R112" s="13" t="s">
        <v>69</v>
      </c>
      <c r="T112" s="13" t="s">
        <v>69</v>
      </c>
      <c r="U112" s="13" t="s">
        <v>355</v>
      </c>
      <c r="V112" s="13" t="s">
        <v>404</v>
      </c>
      <c r="W112" s="13" t="s">
        <v>406</v>
      </c>
      <c r="X112" s="13" t="s">
        <v>298</v>
      </c>
      <c r="Y112" s="13" t="s">
        <v>298</v>
      </c>
      <c r="Z112" s="13" t="s">
        <v>298</v>
      </c>
      <c r="AA112" s="13" t="s">
        <v>302</v>
      </c>
      <c r="AB112" s="13" t="s">
        <v>175</v>
      </c>
      <c r="AC112" s="13">
        <v>2811210000</v>
      </c>
      <c r="AD112" s="17">
        <v>15000</v>
      </c>
      <c r="AE112" s="18">
        <v>15000</v>
      </c>
      <c r="AF112" s="18">
        <v>5684.11</v>
      </c>
      <c r="AG112" s="18">
        <f>AE112/1000</f>
        <v>15</v>
      </c>
      <c r="AH112" s="18">
        <f>AF112/1000</f>
        <v>5.6841099999999996</v>
      </c>
      <c r="AI112" s="18">
        <f>AH112*AJ112</f>
        <v>437.06429135299999</v>
      </c>
      <c r="AJ112" s="18">
        <v>76.892300000000006</v>
      </c>
      <c r="AK112" s="13" t="s">
        <v>395</v>
      </c>
    </row>
    <row r="113" spans="1:37" s="13" customFormat="1" x14ac:dyDescent="0.2">
      <c r="A113" s="13">
        <v>29341</v>
      </c>
      <c r="B113" s="13" t="s">
        <v>175</v>
      </c>
      <c r="C113" s="14">
        <v>44950</v>
      </c>
      <c r="D113" s="15">
        <v>2023</v>
      </c>
      <c r="E113" s="13" t="s">
        <v>41</v>
      </c>
      <c r="F113" s="13" t="s">
        <v>138</v>
      </c>
      <c r="G113" s="13" t="s">
        <v>315</v>
      </c>
      <c r="J113" s="13" t="s">
        <v>388</v>
      </c>
      <c r="K113" s="13" t="s">
        <v>263</v>
      </c>
      <c r="L113" s="13" t="s">
        <v>42</v>
      </c>
      <c r="M113" s="13" t="s">
        <v>30</v>
      </c>
      <c r="N113" s="13" t="s">
        <v>47</v>
      </c>
      <c r="O113" s="13" t="s">
        <v>31</v>
      </c>
      <c r="P113" s="13" t="s">
        <v>316</v>
      </c>
      <c r="Q113" s="13" t="s">
        <v>32</v>
      </c>
      <c r="R113" s="13" t="s">
        <v>69</v>
      </c>
      <c r="T113" s="13" t="s">
        <v>69</v>
      </c>
      <c r="U113" s="13" t="s">
        <v>355</v>
      </c>
      <c r="V113" s="13" t="s">
        <v>405</v>
      </c>
      <c r="W113" s="13" t="s">
        <v>408</v>
      </c>
      <c r="X113" s="13" t="s">
        <v>352</v>
      </c>
      <c r="Y113" s="13" t="s">
        <v>352</v>
      </c>
      <c r="Z113" s="13" t="s">
        <v>46</v>
      </c>
      <c r="AA113" s="13" t="s">
        <v>142</v>
      </c>
      <c r="AB113" s="13" t="s">
        <v>175</v>
      </c>
      <c r="AC113" s="13">
        <v>2811210000</v>
      </c>
      <c r="AD113" s="17">
        <v>288</v>
      </c>
      <c r="AE113" s="18">
        <v>288</v>
      </c>
      <c r="AF113" s="18">
        <v>870.42</v>
      </c>
      <c r="AG113" s="18">
        <f>AE113/1000</f>
        <v>0.28799999999999998</v>
      </c>
      <c r="AH113" s="18">
        <f>AF113/1000</f>
        <v>0.87041999999999997</v>
      </c>
      <c r="AI113" s="18">
        <f>AH113*AJ113</f>
        <v>66.928595766000001</v>
      </c>
      <c r="AJ113" s="18">
        <v>76.892300000000006</v>
      </c>
    </row>
    <row r="114" spans="1:37" s="13" customFormat="1" x14ac:dyDescent="0.2">
      <c r="A114" s="13">
        <v>29362</v>
      </c>
      <c r="B114" s="13" t="s">
        <v>175</v>
      </c>
      <c r="C114" s="14">
        <v>44953</v>
      </c>
      <c r="D114" s="15">
        <v>2023</v>
      </c>
      <c r="E114" s="13" t="s">
        <v>27</v>
      </c>
      <c r="G114" s="13" t="s">
        <v>298</v>
      </c>
      <c r="H114" s="13" t="s">
        <v>299</v>
      </c>
      <c r="I114" s="13" t="s">
        <v>300</v>
      </c>
      <c r="J114" s="13" t="s">
        <v>366</v>
      </c>
      <c r="K114" s="13" t="s">
        <v>306</v>
      </c>
      <c r="L114" s="13" t="s">
        <v>56</v>
      </c>
      <c r="M114" s="13" t="s">
        <v>58</v>
      </c>
      <c r="N114" s="13" t="s">
        <v>30</v>
      </c>
      <c r="O114" s="13" t="s">
        <v>44</v>
      </c>
      <c r="P114" s="13" t="s">
        <v>301</v>
      </c>
      <c r="Q114" s="13" t="s">
        <v>32</v>
      </c>
      <c r="R114" s="13" t="s">
        <v>69</v>
      </c>
      <c r="T114" s="13" t="s">
        <v>69</v>
      </c>
      <c r="U114" s="13" t="s">
        <v>355</v>
      </c>
      <c r="V114" s="13" t="s">
        <v>404</v>
      </c>
      <c r="W114" s="13" t="s">
        <v>406</v>
      </c>
      <c r="X114" s="13" t="s">
        <v>298</v>
      </c>
      <c r="Y114" s="13" t="s">
        <v>298</v>
      </c>
      <c r="Z114" s="13" t="s">
        <v>298</v>
      </c>
      <c r="AA114" s="13" t="s">
        <v>302</v>
      </c>
      <c r="AB114" s="13" t="s">
        <v>175</v>
      </c>
      <c r="AC114" s="13">
        <v>2811210000</v>
      </c>
      <c r="AD114" s="17">
        <v>15000</v>
      </c>
      <c r="AE114" s="18">
        <v>15000</v>
      </c>
      <c r="AF114" s="18">
        <v>5721.52</v>
      </c>
      <c r="AG114" s="18">
        <f>AE114/1000</f>
        <v>15</v>
      </c>
      <c r="AH114" s="18">
        <f>AF114/1000</f>
        <v>5.7215200000000008</v>
      </c>
      <c r="AI114" s="18">
        <f>AH114*AJ114</f>
        <v>439.94083229600011</v>
      </c>
      <c r="AJ114" s="18">
        <v>76.892300000000006</v>
      </c>
      <c r="AK114" s="13" t="s">
        <v>395</v>
      </c>
    </row>
    <row r="115" spans="1:37" s="13" customFormat="1" x14ac:dyDescent="0.2">
      <c r="A115" s="13">
        <v>29400</v>
      </c>
      <c r="B115" s="13" t="s">
        <v>175</v>
      </c>
      <c r="C115" s="14">
        <v>44957</v>
      </c>
      <c r="D115" s="15">
        <v>2023</v>
      </c>
      <c r="E115" s="13" t="s">
        <v>27</v>
      </c>
      <c r="G115" s="13" t="s">
        <v>298</v>
      </c>
      <c r="H115" s="13" t="s">
        <v>299</v>
      </c>
      <c r="I115" s="13" t="s">
        <v>300</v>
      </c>
      <c r="J115" s="13" t="s">
        <v>366</v>
      </c>
      <c r="K115" s="13" t="s">
        <v>306</v>
      </c>
      <c r="L115" s="13" t="s">
        <v>56</v>
      </c>
      <c r="M115" s="13" t="s">
        <v>58</v>
      </c>
      <c r="N115" s="13" t="s">
        <v>30</v>
      </c>
      <c r="O115" s="13" t="s">
        <v>44</v>
      </c>
      <c r="P115" s="13" t="s">
        <v>317</v>
      </c>
      <c r="Q115" s="13" t="s">
        <v>32</v>
      </c>
      <c r="R115" s="13" t="s">
        <v>69</v>
      </c>
      <c r="T115" s="13" t="s">
        <v>69</v>
      </c>
      <c r="U115" s="13" t="s">
        <v>355</v>
      </c>
      <c r="V115" s="13" t="s">
        <v>404</v>
      </c>
      <c r="W115" s="13" t="s">
        <v>406</v>
      </c>
      <c r="X115" s="13" t="s">
        <v>298</v>
      </c>
      <c r="Y115" s="13" t="s">
        <v>298</v>
      </c>
      <c r="Z115" s="13" t="s">
        <v>298</v>
      </c>
      <c r="AA115" s="13" t="s">
        <v>302</v>
      </c>
      <c r="AB115" s="13" t="s">
        <v>175</v>
      </c>
      <c r="AC115" s="13">
        <v>2811210000</v>
      </c>
      <c r="AD115" s="17">
        <v>18000</v>
      </c>
      <c r="AE115" s="18">
        <v>18000</v>
      </c>
      <c r="AF115" s="18">
        <v>6860.11</v>
      </c>
      <c r="AG115" s="18">
        <f>AE115/1000</f>
        <v>18</v>
      </c>
      <c r="AH115" s="18">
        <f>AF115/1000</f>
        <v>6.8601099999999997</v>
      </c>
      <c r="AI115" s="18">
        <f>AH115*AJ115</f>
        <v>527.48963615299999</v>
      </c>
      <c r="AJ115" s="18">
        <v>76.892300000000006</v>
      </c>
      <c r="AK115" s="13" t="s">
        <v>395</v>
      </c>
    </row>
    <row r="116" spans="1:37" s="13" customFormat="1" x14ac:dyDescent="0.2">
      <c r="A116" s="13">
        <v>29418</v>
      </c>
      <c r="B116" s="13" t="s">
        <v>175</v>
      </c>
      <c r="C116" s="14">
        <v>44959</v>
      </c>
      <c r="D116" s="15">
        <v>2023</v>
      </c>
      <c r="E116" s="13" t="s">
        <v>27</v>
      </c>
      <c r="G116" s="13" t="s">
        <v>318</v>
      </c>
      <c r="H116" s="13" t="s">
        <v>319</v>
      </c>
      <c r="I116" s="13" t="s">
        <v>183</v>
      </c>
      <c r="J116" s="13" t="s">
        <v>372</v>
      </c>
      <c r="K116" s="13" t="s">
        <v>304</v>
      </c>
      <c r="L116" s="13" t="s">
        <v>60</v>
      </c>
      <c r="M116" s="13" t="s">
        <v>97</v>
      </c>
      <c r="N116" s="13" t="s">
        <v>30</v>
      </c>
      <c r="O116" s="13" t="s">
        <v>31</v>
      </c>
      <c r="P116" s="13" t="s">
        <v>320</v>
      </c>
      <c r="Q116" s="13" t="s">
        <v>32</v>
      </c>
      <c r="R116" s="13" t="s">
        <v>69</v>
      </c>
      <c r="T116" s="13" t="s">
        <v>69</v>
      </c>
      <c r="U116" s="13" t="s">
        <v>355</v>
      </c>
      <c r="V116" s="13" t="s">
        <v>406</v>
      </c>
      <c r="W116" s="13" t="s">
        <v>406</v>
      </c>
      <c r="X116" s="13" t="s">
        <v>157</v>
      </c>
      <c r="Y116" s="13" t="s">
        <v>225</v>
      </c>
      <c r="Z116" s="13" t="s">
        <v>225</v>
      </c>
      <c r="AA116" s="13" t="s">
        <v>142</v>
      </c>
      <c r="AB116" s="13" t="s">
        <v>175</v>
      </c>
      <c r="AC116" s="13">
        <v>2811210000</v>
      </c>
      <c r="AD116" s="17">
        <v>0.35</v>
      </c>
      <c r="AE116" s="18">
        <v>0.3</v>
      </c>
      <c r="AF116" s="18">
        <v>27.59</v>
      </c>
      <c r="AG116" s="18">
        <f>AE116/1000</f>
        <v>2.9999999999999997E-4</v>
      </c>
      <c r="AH116" s="18">
        <f>AF116/1000</f>
        <v>2.759E-2</v>
      </c>
      <c r="AI116" s="18">
        <f>AH116*AJ116</f>
        <v>2.121458557</v>
      </c>
      <c r="AJ116" s="18">
        <v>76.892300000000006</v>
      </c>
      <c r="AK116" s="13" t="s">
        <v>397</v>
      </c>
    </row>
    <row r="117" spans="1:37" s="13" customFormat="1" x14ac:dyDescent="0.2">
      <c r="A117" s="13">
        <v>29417</v>
      </c>
      <c r="B117" s="13" t="s">
        <v>175</v>
      </c>
      <c r="C117" s="14">
        <v>44959</v>
      </c>
      <c r="D117" s="15">
        <v>2023</v>
      </c>
      <c r="E117" s="13" t="s">
        <v>27</v>
      </c>
      <c r="G117" s="13" t="s">
        <v>70</v>
      </c>
      <c r="H117" s="13" t="s">
        <v>71</v>
      </c>
      <c r="I117" s="13" t="s">
        <v>72</v>
      </c>
      <c r="J117" s="13" t="s">
        <v>365</v>
      </c>
      <c r="K117" s="13" t="s">
        <v>282</v>
      </c>
      <c r="L117" s="13" t="s">
        <v>56</v>
      </c>
      <c r="M117" s="13" t="s">
        <v>58</v>
      </c>
      <c r="N117" s="13" t="s">
        <v>30</v>
      </c>
      <c r="O117" s="13" t="s">
        <v>40</v>
      </c>
      <c r="P117" s="13" t="s">
        <v>212</v>
      </c>
      <c r="Q117" s="13" t="s">
        <v>32</v>
      </c>
      <c r="R117" s="13" t="s">
        <v>69</v>
      </c>
      <c r="T117" s="13" t="s">
        <v>69</v>
      </c>
      <c r="U117" s="13" t="s">
        <v>355</v>
      </c>
      <c r="V117" s="13" t="s">
        <v>403</v>
      </c>
      <c r="W117" s="13" t="s">
        <v>406</v>
      </c>
      <c r="X117" s="13" t="s">
        <v>70</v>
      </c>
      <c r="Y117" s="13" t="s">
        <v>298</v>
      </c>
      <c r="Z117" s="13" t="s">
        <v>298</v>
      </c>
      <c r="AA117" s="13" t="s">
        <v>144</v>
      </c>
      <c r="AB117" s="13" t="s">
        <v>175</v>
      </c>
      <c r="AC117" s="13">
        <v>2811210000</v>
      </c>
      <c r="AD117" s="17">
        <v>16000</v>
      </c>
      <c r="AE117" s="18">
        <v>16000</v>
      </c>
      <c r="AF117" s="18">
        <v>4504.83</v>
      </c>
      <c r="AG117" s="18">
        <f>AE117/1000</f>
        <v>16</v>
      </c>
      <c r="AH117" s="18">
        <f>AF117/1000</f>
        <v>4.5048300000000001</v>
      </c>
      <c r="AI117" s="18">
        <f>AH117*AJ117</f>
        <v>346.38673980900006</v>
      </c>
      <c r="AJ117" s="18">
        <v>76.892300000000006</v>
      </c>
      <c r="AK117" s="13" t="s">
        <v>73</v>
      </c>
    </row>
    <row r="118" spans="1:37" s="13" customFormat="1" x14ac:dyDescent="0.2">
      <c r="A118" s="13">
        <v>29429</v>
      </c>
      <c r="B118" s="13" t="s">
        <v>175</v>
      </c>
      <c r="C118" s="14">
        <v>44960</v>
      </c>
      <c r="D118" s="15">
        <v>2023</v>
      </c>
      <c r="E118" s="13" t="s">
        <v>27</v>
      </c>
      <c r="G118" s="13" t="s">
        <v>298</v>
      </c>
      <c r="H118" s="13" t="s">
        <v>299</v>
      </c>
      <c r="I118" s="13" t="s">
        <v>300</v>
      </c>
      <c r="J118" s="13" t="s">
        <v>366</v>
      </c>
      <c r="K118" s="13" t="s">
        <v>306</v>
      </c>
      <c r="L118" s="13" t="s">
        <v>56</v>
      </c>
      <c r="M118" s="13" t="s">
        <v>58</v>
      </c>
      <c r="N118" s="13" t="s">
        <v>30</v>
      </c>
      <c r="O118" s="13" t="s">
        <v>44</v>
      </c>
      <c r="P118" s="13" t="s">
        <v>301</v>
      </c>
      <c r="Q118" s="13" t="s">
        <v>32</v>
      </c>
      <c r="R118" s="13" t="s">
        <v>69</v>
      </c>
      <c r="T118" s="13" t="s">
        <v>69</v>
      </c>
      <c r="U118" s="13" t="s">
        <v>355</v>
      </c>
      <c r="V118" s="13" t="s">
        <v>404</v>
      </c>
      <c r="W118" s="13" t="s">
        <v>406</v>
      </c>
      <c r="X118" s="13" t="s">
        <v>298</v>
      </c>
      <c r="Y118" s="13" t="s">
        <v>298</v>
      </c>
      <c r="Z118" s="13" t="s">
        <v>298</v>
      </c>
      <c r="AA118" s="13" t="s">
        <v>302</v>
      </c>
      <c r="AB118" s="13" t="s">
        <v>175</v>
      </c>
      <c r="AC118" s="13">
        <v>2811210000</v>
      </c>
      <c r="AD118" s="17">
        <v>15000</v>
      </c>
      <c r="AE118" s="18">
        <v>15000</v>
      </c>
      <c r="AF118" s="18">
        <v>5768.32</v>
      </c>
      <c r="AG118" s="18">
        <f>AE118/1000</f>
        <v>15</v>
      </c>
      <c r="AH118" s="18">
        <f>AF118/1000</f>
        <v>5.7683200000000001</v>
      </c>
      <c r="AI118" s="18">
        <f>AH118*AJ118</f>
        <v>443.53939193600002</v>
      </c>
      <c r="AJ118" s="18">
        <v>76.892300000000006</v>
      </c>
      <c r="AK118" s="13" t="s">
        <v>395</v>
      </c>
    </row>
    <row r="119" spans="1:37" s="13" customFormat="1" x14ac:dyDescent="0.2">
      <c r="A119" s="13">
        <v>29431</v>
      </c>
      <c r="B119" s="13" t="s">
        <v>175</v>
      </c>
      <c r="C119" s="14">
        <v>44960</v>
      </c>
      <c r="D119" s="15">
        <v>2023</v>
      </c>
      <c r="E119" s="13" t="s">
        <v>27</v>
      </c>
      <c r="G119" s="13" t="s">
        <v>326</v>
      </c>
      <c r="H119" s="13" t="s">
        <v>327</v>
      </c>
      <c r="I119" s="13">
        <v>1832116802</v>
      </c>
      <c r="J119" s="13" t="s">
        <v>358</v>
      </c>
      <c r="K119" s="13" t="s">
        <v>328</v>
      </c>
      <c r="L119" s="13" t="s">
        <v>34</v>
      </c>
      <c r="M119" s="13" t="s">
        <v>35</v>
      </c>
      <c r="N119" s="13" t="s">
        <v>30</v>
      </c>
      <c r="O119" s="13" t="s">
        <v>48</v>
      </c>
      <c r="P119" s="13" t="s">
        <v>329</v>
      </c>
      <c r="Q119" s="13" t="s">
        <v>32</v>
      </c>
      <c r="R119" s="13" t="s">
        <v>69</v>
      </c>
      <c r="T119" s="13" t="s">
        <v>69</v>
      </c>
      <c r="U119" s="13" t="s">
        <v>355</v>
      </c>
      <c r="V119" s="13" t="s">
        <v>405</v>
      </c>
      <c r="W119" s="13" t="s">
        <v>406</v>
      </c>
      <c r="X119" s="13" t="s">
        <v>330</v>
      </c>
      <c r="Y119" s="13" t="s">
        <v>330</v>
      </c>
      <c r="Z119" s="13" t="s">
        <v>46</v>
      </c>
      <c r="AA119" s="13" t="s">
        <v>142</v>
      </c>
      <c r="AB119" s="13" t="s">
        <v>175</v>
      </c>
      <c r="AC119" s="13">
        <v>2811210000</v>
      </c>
      <c r="AD119" s="17">
        <v>17649.7</v>
      </c>
      <c r="AE119" s="18">
        <v>17383</v>
      </c>
      <c r="AF119" s="18">
        <v>52344.67</v>
      </c>
      <c r="AG119" s="18">
        <f>AE119/1000</f>
        <v>17.382999999999999</v>
      </c>
      <c r="AH119" s="18">
        <f>AF119/1000</f>
        <v>52.344670000000001</v>
      </c>
      <c r="AI119" s="18">
        <f>AH119*AJ119</f>
        <v>4024.9020690410002</v>
      </c>
      <c r="AJ119" s="18">
        <v>76.892300000000006</v>
      </c>
      <c r="AK119" s="13" t="s">
        <v>389</v>
      </c>
    </row>
    <row r="120" spans="1:37" s="13" customFormat="1" x14ac:dyDescent="0.2">
      <c r="A120" s="13">
        <v>29430</v>
      </c>
      <c r="B120" s="13" t="s">
        <v>175</v>
      </c>
      <c r="C120" s="14">
        <v>44960</v>
      </c>
      <c r="D120" s="15">
        <v>2023</v>
      </c>
      <c r="E120" s="13" t="s">
        <v>27</v>
      </c>
      <c r="G120" s="13" t="s">
        <v>321</v>
      </c>
      <c r="H120" s="13" t="s">
        <v>322</v>
      </c>
      <c r="I120" s="13" t="s">
        <v>127</v>
      </c>
      <c r="J120" s="13" t="s">
        <v>374</v>
      </c>
      <c r="K120" s="13" t="s">
        <v>290</v>
      </c>
      <c r="L120" s="13" t="s">
        <v>34</v>
      </c>
      <c r="M120" s="13" t="s">
        <v>35</v>
      </c>
      <c r="N120" s="13" t="s">
        <v>30</v>
      </c>
      <c r="O120" s="13" t="s">
        <v>36</v>
      </c>
      <c r="P120" s="13" t="s">
        <v>323</v>
      </c>
      <c r="Q120" s="13" t="s">
        <v>32</v>
      </c>
      <c r="R120" s="13" t="s">
        <v>69</v>
      </c>
      <c r="T120" s="13" t="s">
        <v>69</v>
      </c>
      <c r="U120" s="13" t="s">
        <v>355</v>
      </c>
      <c r="V120" s="13" t="s">
        <v>406</v>
      </c>
      <c r="W120" s="13" t="s">
        <v>406</v>
      </c>
      <c r="X120" s="13" t="s">
        <v>324</v>
      </c>
      <c r="Y120" s="13" t="s">
        <v>324</v>
      </c>
      <c r="Z120" s="13" t="s">
        <v>46</v>
      </c>
      <c r="AA120" s="13" t="s">
        <v>325</v>
      </c>
      <c r="AB120" s="13" t="s">
        <v>175</v>
      </c>
      <c r="AC120" s="13">
        <v>2811210000</v>
      </c>
      <c r="AD120" s="17">
        <v>3378</v>
      </c>
      <c r="AE120" s="18">
        <v>3035</v>
      </c>
      <c r="AF120" s="18">
        <v>18504.16</v>
      </c>
      <c r="AG120" s="18">
        <f>AE120/1000</f>
        <v>3.0350000000000001</v>
      </c>
      <c r="AH120" s="18">
        <f>AF120/1000</f>
        <v>18.504159999999999</v>
      </c>
      <c r="AI120" s="18">
        <f>AH120*AJ120</f>
        <v>1422.827421968</v>
      </c>
      <c r="AJ120" s="18">
        <v>76.892300000000006</v>
      </c>
      <c r="AK120" s="13" t="s">
        <v>140</v>
      </c>
    </row>
    <row r="121" spans="1:37" s="13" customFormat="1" x14ac:dyDescent="0.2">
      <c r="A121" s="13">
        <v>29444</v>
      </c>
      <c r="B121" s="13" t="s">
        <v>175</v>
      </c>
      <c r="C121" s="14">
        <v>44963</v>
      </c>
      <c r="D121" s="15">
        <v>2023</v>
      </c>
      <c r="E121" s="13" t="s">
        <v>27</v>
      </c>
      <c r="G121" s="13" t="s">
        <v>293</v>
      </c>
      <c r="H121" s="13" t="s">
        <v>285</v>
      </c>
      <c r="I121" s="13" t="s">
        <v>85</v>
      </c>
      <c r="J121" s="13" t="s">
        <v>370</v>
      </c>
      <c r="K121" s="13" t="s">
        <v>266</v>
      </c>
      <c r="L121" s="13" t="s">
        <v>56</v>
      </c>
      <c r="M121" s="13" t="s">
        <v>38</v>
      </c>
      <c r="N121" s="13" t="s">
        <v>30</v>
      </c>
      <c r="O121" s="13" t="s">
        <v>33</v>
      </c>
      <c r="P121" s="13" t="s">
        <v>331</v>
      </c>
      <c r="Q121" s="13" t="s">
        <v>32</v>
      </c>
      <c r="R121" s="13" t="s">
        <v>69</v>
      </c>
      <c r="T121" s="13" t="s">
        <v>69</v>
      </c>
      <c r="U121" s="13" t="s">
        <v>355</v>
      </c>
      <c r="V121" s="13" t="s">
        <v>405</v>
      </c>
      <c r="W121" s="13" t="s">
        <v>406</v>
      </c>
      <c r="X121" s="13" t="s">
        <v>268</v>
      </c>
      <c r="Y121" s="13" t="s">
        <v>268</v>
      </c>
      <c r="Z121" s="13" t="s">
        <v>46</v>
      </c>
      <c r="AA121" s="13" t="s">
        <v>221</v>
      </c>
      <c r="AB121" s="13" t="s">
        <v>175</v>
      </c>
      <c r="AC121" s="13">
        <v>2811210000</v>
      </c>
      <c r="AD121" s="17">
        <v>30</v>
      </c>
      <c r="AE121" s="18">
        <v>27</v>
      </c>
      <c r="AF121" s="18">
        <v>773.53</v>
      </c>
      <c r="AG121" s="18">
        <f>AE121/1000</f>
        <v>2.7E-2</v>
      </c>
      <c r="AH121" s="18">
        <f>AF121/1000</f>
        <v>0.77352999999999994</v>
      </c>
      <c r="AI121" s="18">
        <f>AH121*AJ121</f>
        <v>59.478500818999997</v>
      </c>
      <c r="AJ121" s="18">
        <v>76.892300000000006</v>
      </c>
      <c r="AK121" s="13" t="s">
        <v>86</v>
      </c>
    </row>
    <row r="122" spans="1:37" s="13" customFormat="1" x14ac:dyDescent="0.2">
      <c r="A122" s="13">
        <v>29445</v>
      </c>
      <c r="B122" s="13" t="s">
        <v>175</v>
      </c>
      <c r="C122" s="14">
        <v>44963</v>
      </c>
      <c r="D122" s="15">
        <v>2023</v>
      </c>
      <c r="E122" s="13" t="s">
        <v>27</v>
      </c>
      <c r="G122" s="13" t="s">
        <v>172</v>
      </c>
      <c r="H122" s="13" t="s">
        <v>253</v>
      </c>
      <c r="I122" s="13" t="s">
        <v>134</v>
      </c>
      <c r="J122" s="13" t="s">
        <v>363</v>
      </c>
      <c r="K122" s="13" t="s">
        <v>136</v>
      </c>
      <c r="L122" s="13" t="s">
        <v>53</v>
      </c>
      <c r="M122" s="13" t="s">
        <v>59</v>
      </c>
      <c r="N122" s="13" t="s">
        <v>30</v>
      </c>
      <c r="O122" s="13" t="s">
        <v>33</v>
      </c>
      <c r="P122" s="13" t="s">
        <v>332</v>
      </c>
      <c r="Q122" s="13" t="s">
        <v>32</v>
      </c>
      <c r="R122" s="13" t="s">
        <v>69</v>
      </c>
      <c r="T122" s="13" t="s">
        <v>69</v>
      </c>
      <c r="U122" s="13" t="s">
        <v>355</v>
      </c>
      <c r="V122" s="13" t="s">
        <v>406</v>
      </c>
      <c r="W122" s="13" t="s">
        <v>406</v>
      </c>
      <c r="X122" s="13" t="s">
        <v>172</v>
      </c>
      <c r="Y122" s="13" t="s">
        <v>172</v>
      </c>
      <c r="Z122" s="13" t="s">
        <v>46</v>
      </c>
      <c r="AA122" s="13" t="s">
        <v>173</v>
      </c>
      <c r="AB122" s="13" t="s">
        <v>175</v>
      </c>
      <c r="AC122" s="13">
        <v>2811210000</v>
      </c>
      <c r="AD122" s="17">
        <v>111.84</v>
      </c>
      <c r="AE122" s="18">
        <v>103.46</v>
      </c>
      <c r="AF122" s="18">
        <v>792.39</v>
      </c>
      <c r="AG122" s="18">
        <f>AE122/1000</f>
        <v>0.10346</v>
      </c>
      <c r="AH122" s="18">
        <f>AF122/1000</f>
        <v>0.79239000000000004</v>
      </c>
      <c r="AI122" s="18">
        <f>AH122*AJ122</f>
        <v>60.928689597000009</v>
      </c>
      <c r="AJ122" s="18">
        <v>76.892300000000006</v>
      </c>
      <c r="AK122" s="13" t="s">
        <v>135</v>
      </c>
    </row>
    <row r="123" spans="1:37" s="13" customFormat="1" x14ac:dyDescent="0.2">
      <c r="A123" s="13">
        <v>29474</v>
      </c>
      <c r="B123" s="13" t="s">
        <v>175</v>
      </c>
      <c r="C123" s="14">
        <v>44966</v>
      </c>
      <c r="D123" s="15">
        <v>2023</v>
      </c>
      <c r="E123" s="13" t="s">
        <v>27</v>
      </c>
      <c r="G123" s="13" t="s">
        <v>298</v>
      </c>
      <c r="H123" s="13" t="s">
        <v>299</v>
      </c>
      <c r="I123" s="13" t="s">
        <v>300</v>
      </c>
      <c r="J123" s="13" t="s">
        <v>366</v>
      </c>
      <c r="K123" s="13" t="s">
        <v>306</v>
      </c>
      <c r="L123" s="13" t="s">
        <v>56</v>
      </c>
      <c r="M123" s="13" t="s">
        <v>58</v>
      </c>
      <c r="N123" s="13" t="s">
        <v>30</v>
      </c>
      <c r="O123" s="13" t="s">
        <v>44</v>
      </c>
      <c r="P123" s="13" t="s">
        <v>301</v>
      </c>
      <c r="Q123" s="13" t="s">
        <v>32</v>
      </c>
      <c r="R123" s="13" t="s">
        <v>69</v>
      </c>
      <c r="T123" s="13" t="s">
        <v>69</v>
      </c>
      <c r="U123" s="13" t="s">
        <v>355</v>
      </c>
      <c r="V123" s="13" t="s">
        <v>404</v>
      </c>
      <c r="W123" s="13" t="s">
        <v>406</v>
      </c>
      <c r="X123" s="13" t="s">
        <v>298</v>
      </c>
      <c r="Y123" s="13" t="s">
        <v>298</v>
      </c>
      <c r="Z123" s="13" t="s">
        <v>298</v>
      </c>
      <c r="AA123" s="13" t="s">
        <v>302</v>
      </c>
      <c r="AB123" s="13" t="s">
        <v>175</v>
      </c>
      <c r="AC123" s="13">
        <v>2811210000</v>
      </c>
      <c r="AD123" s="17">
        <v>18000</v>
      </c>
      <c r="AE123" s="18">
        <v>18000</v>
      </c>
      <c r="AF123" s="18">
        <v>6762.81</v>
      </c>
      <c r="AG123" s="18">
        <f>AE123/1000</f>
        <v>18</v>
      </c>
      <c r="AH123" s="18">
        <f>AF123/1000</f>
        <v>6.76281</v>
      </c>
      <c r="AI123" s="18">
        <f>AH123*AJ123</f>
        <v>520.00801536300003</v>
      </c>
      <c r="AJ123" s="18">
        <v>76.892300000000006</v>
      </c>
      <c r="AK123" s="13" t="s">
        <v>395</v>
      </c>
    </row>
    <row r="124" spans="1:37" s="13" customFormat="1" x14ac:dyDescent="0.2">
      <c r="A124" s="13">
        <v>29542</v>
      </c>
      <c r="B124" s="13" t="s">
        <v>175</v>
      </c>
      <c r="C124" s="14">
        <v>44972</v>
      </c>
      <c r="D124" s="15">
        <v>2023</v>
      </c>
      <c r="E124" s="13" t="s">
        <v>27</v>
      </c>
      <c r="G124" s="13" t="s">
        <v>298</v>
      </c>
      <c r="H124" s="13" t="s">
        <v>299</v>
      </c>
      <c r="I124" s="13" t="s">
        <v>300</v>
      </c>
      <c r="J124" s="13" t="s">
        <v>366</v>
      </c>
      <c r="K124" s="13" t="s">
        <v>306</v>
      </c>
      <c r="L124" s="13" t="s">
        <v>56</v>
      </c>
      <c r="M124" s="13" t="s">
        <v>58</v>
      </c>
      <c r="N124" s="13" t="s">
        <v>30</v>
      </c>
      <c r="O124" s="13" t="s">
        <v>44</v>
      </c>
      <c r="P124" s="13" t="s">
        <v>335</v>
      </c>
      <c r="Q124" s="13" t="s">
        <v>32</v>
      </c>
      <c r="R124" s="13" t="s">
        <v>69</v>
      </c>
      <c r="T124" s="13" t="s">
        <v>69</v>
      </c>
      <c r="U124" s="13" t="s">
        <v>355</v>
      </c>
      <c r="V124" s="13" t="s">
        <v>404</v>
      </c>
      <c r="W124" s="13" t="s">
        <v>406</v>
      </c>
      <c r="X124" s="13" t="s">
        <v>298</v>
      </c>
      <c r="Y124" s="13" t="s">
        <v>298</v>
      </c>
      <c r="Z124" s="13" t="s">
        <v>298</v>
      </c>
      <c r="AA124" s="13" t="s">
        <v>302</v>
      </c>
      <c r="AB124" s="13" t="s">
        <v>175</v>
      </c>
      <c r="AC124" s="13">
        <v>2811210000</v>
      </c>
      <c r="AD124" s="17">
        <v>18000</v>
      </c>
      <c r="AE124" s="18">
        <v>18000</v>
      </c>
      <c r="AF124" s="18">
        <v>6766.63</v>
      </c>
      <c r="AG124" s="18">
        <f>AE124/1000</f>
        <v>18</v>
      </c>
      <c r="AH124" s="18">
        <f>AF124/1000</f>
        <v>6.7666300000000001</v>
      </c>
      <c r="AI124" s="18">
        <f>AH124*AJ124</f>
        <v>520.30174394900007</v>
      </c>
      <c r="AJ124" s="18">
        <v>76.892300000000006</v>
      </c>
      <c r="AK124" s="13" t="s">
        <v>395</v>
      </c>
    </row>
    <row r="125" spans="1:37" s="13" customFormat="1" x14ac:dyDescent="0.2">
      <c r="A125" s="13">
        <v>29561</v>
      </c>
      <c r="B125" s="13" t="s">
        <v>175</v>
      </c>
      <c r="C125" s="14">
        <v>44974</v>
      </c>
      <c r="D125" s="15">
        <v>2023</v>
      </c>
      <c r="E125" s="13" t="s">
        <v>27</v>
      </c>
      <c r="G125" s="13" t="s">
        <v>70</v>
      </c>
      <c r="H125" s="13" t="s">
        <v>71</v>
      </c>
      <c r="I125" s="13" t="s">
        <v>72</v>
      </c>
      <c r="J125" s="13" t="s">
        <v>365</v>
      </c>
      <c r="K125" s="13" t="s">
        <v>282</v>
      </c>
      <c r="L125" s="13" t="s">
        <v>56</v>
      </c>
      <c r="M125" s="13" t="s">
        <v>58</v>
      </c>
      <c r="N125" s="13" t="s">
        <v>30</v>
      </c>
      <c r="O125" s="13" t="s">
        <v>40</v>
      </c>
      <c r="P125" s="13" t="s">
        <v>336</v>
      </c>
      <c r="Q125" s="13" t="s">
        <v>32</v>
      </c>
      <c r="R125" s="13" t="s">
        <v>69</v>
      </c>
      <c r="T125" s="13" t="s">
        <v>69</v>
      </c>
      <c r="U125" s="13" t="s">
        <v>355</v>
      </c>
      <c r="V125" s="13" t="s">
        <v>403</v>
      </c>
      <c r="W125" s="13" t="s">
        <v>406</v>
      </c>
      <c r="X125" s="13" t="s">
        <v>70</v>
      </c>
      <c r="Y125" s="13" t="s">
        <v>298</v>
      </c>
      <c r="Z125" s="13" t="s">
        <v>298</v>
      </c>
      <c r="AA125" s="13" t="s">
        <v>144</v>
      </c>
      <c r="AB125" s="13" t="s">
        <v>175</v>
      </c>
      <c r="AC125" s="13">
        <v>2811210000</v>
      </c>
      <c r="AD125" s="17">
        <v>17000</v>
      </c>
      <c r="AE125" s="18">
        <v>17000</v>
      </c>
      <c r="AF125" s="18">
        <v>4630.83</v>
      </c>
      <c r="AG125" s="18">
        <f>AE125/1000</f>
        <v>17</v>
      </c>
      <c r="AH125" s="18">
        <f>AF125/1000</f>
        <v>4.6308299999999996</v>
      </c>
      <c r="AI125" s="18">
        <f>AH125*AJ125</f>
        <v>356.075169609</v>
      </c>
      <c r="AJ125" s="18">
        <v>76.892300000000006</v>
      </c>
      <c r="AK125" s="13" t="s">
        <v>73</v>
      </c>
    </row>
    <row r="126" spans="1:37" s="13" customFormat="1" x14ac:dyDescent="0.2">
      <c r="A126" s="13">
        <v>29574</v>
      </c>
      <c r="B126" s="13" t="s">
        <v>175</v>
      </c>
      <c r="C126" s="14">
        <v>44975</v>
      </c>
      <c r="D126" s="15">
        <v>2023</v>
      </c>
      <c r="E126" s="13" t="s">
        <v>27</v>
      </c>
      <c r="G126" s="13" t="s">
        <v>119</v>
      </c>
      <c r="H126" s="13" t="s">
        <v>307</v>
      </c>
      <c r="I126" s="13" t="s">
        <v>95</v>
      </c>
      <c r="J126" s="13" t="s">
        <v>376</v>
      </c>
      <c r="K126" s="13" t="s">
        <v>297</v>
      </c>
      <c r="L126" s="13" t="s">
        <v>314</v>
      </c>
      <c r="M126" s="13" t="s">
        <v>57</v>
      </c>
      <c r="N126" s="13" t="s">
        <v>30</v>
      </c>
      <c r="O126" s="13" t="s">
        <v>48</v>
      </c>
      <c r="P126" s="13" t="s">
        <v>337</v>
      </c>
      <c r="Q126" s="13" t="s">
        <v>32</v>
      </c>
      <c r="R126" s="13" t="s">
        <v>69</v>
      </c>
      <c r="T126" s="13" t="s">
        <v>69</v>
      </c>
      <c r="U126" s="13" t="s">
        <v>355</v>
      </c>
      <c r="V126" s="13" t="s">
        <v>406</v>
      </c>
      <c r="W126" s="13" t="s">
        <v>406</v>
      </c>
      <c r="X126" s="13" t="s">
        <v>119</v>
      </c>
      <c r="Y126" s="13" t="s">
        <v>119</v>
      </c>
      <c r="Z126" s="13" t="s">
        <v>119</v>
      </c>
      <c r="AA126" s="13" t="s">
        <v>156</v>
      </c>
      <c r="AB126" s="13" t="s">
        <v>175</v>
      </c>
      <c r="AC126" s="13">
        <v>2811210000</v>
      </c>
      <c r="AD126" s="17">
        <v>3424.96</v>
      </c>
      <c r="AE126" s="18">
        <v>3211.2</v>
      </c>
      <c r="AF126" s="18">
        <v>19421.03</v>
      </c>
      <c r="AG126" s="18">
        <f>AE126/1000</f>
        <v>3.2111999999999998</v>
      </c>
      <c r="AH126" s="18">
        <f>AF126/1000</f>
        <v>19.421029999999998</v>
      </c>
      <c r="AI126" s="18">
        <f>AH126*AJ126</f>
        <v>1493.327665069</v>
      </c>
      <c r="AJ126" s="18">
        <v>76.892300000000006</v>
      </c>
      <c r="AK126" s="13" t="s">
        <v>125</v>
      </c>
    </row>
    <row r="127" spans="1:37" s="13" customFormat="1" x14ac:dyDescent="0.2">
      <c r="A127" s="13">
        <v>29586</v>
      </c>
      <c r="B127" s="13" t="s">
        <v>175</v>
      </c>
      <c r="C127" s="14">
        <v>44977</v>
      </c>
      <c r="D127" s="15">
        <v>2023</v>
      </c>
      <c r="E127" s="13" t="s">
        <v>27</v>
      </c>
      <c r="G127" s="13" t="s">
        <v>283</v>
      </c>
      <c r="H127" s="13" t="s">
        <v>284</v>
      </c>
      <c r="J127" s="13" t="s">
        <v>333</v>
      </c>
      <c r="K127" s="13" t="s">
        <v>334</v>
      </c>
      <c r="L127" s="13" t="s">
        <v>53</v>
      </c>
      <c r="M127" s="13" t="s">
        <v>57</v>
      </c>
      <c r="N127" s="13" t="s">
        <v>30</v>
      </c>
      <c r="O127" s="13" t="s">
        <v>33</v>
      </c>
      <c r="P127" s="13" t="s">
        <v>339</v>
      </c>
      <c r="Q127" s="13" t="s">
        <v>32</v>
      </c>
      <c r="R127" s="13" t="s">
        <v>69</v>
      </c>
      <c r="T127" s="13" t="s">
        <v>69</v>
      </c>
      <c r="U127" s="13" t="s">
        <v>355</v>
      </c>
      <c r="V127" s="13" t="s">
        <v>405</v>
      </c>
      <c r="W127" s="13" t="s">
        <v>406</v>
      </c>
      <c r="X127" s="13" t="s">
        <v>227</v>
      </c>
      <c r="Y127" s="13" t="s">
        <v>227</v>
      </c>
      <c r="Z127" s="13" t="s">
        <v>46</v>
      </c>
      <c r="AA127" s="13" t="s">
        <v>142</v>
      </c>
      <c r="AB127" s="13" t="s">
        <v>175</v>
      </c>
      <c r="AC127" s="13">
        <v>2811210000</v>
      </c>
      <c r="AD127" s="17">
        <v>266</v>
      </c>
      <c r="AE127" s="18">
        <v>159.6</v>
      </c>
      <c r="AF127" s="18">
        <v>1865.4</v>
      </c>
      <c r="AG127" s="18">
        <f>AE127/1000</f>
        <v>0.15959999999999999</v>
      </c>
      <c r="AH127" s="18">
        <f>AF127/1000</f>
        <v>1.8654000000000002</v>
      </c>
      <c r="AI127" s="18">
        <f>AH127*AJ127</f>
        <v>143.43489642000003</v>
      </c>
      <c r="AJ127" s="18">
        <v>76.892300000000006</v>
      </c>
      <c r="AK127" s="13" t="s">
        <v>333</v>
      </c>
    </row>
    <row r="128" spans="1:37" s="13" customFormat="1" x14ac:dyDescent="0.2">
      <c r="A128" s="13">
        <v>29585</v>
      </c>
      <c r="B128" s="13" t="s">
        <v>175</v>
      </c>
      <c r="C128" s="14">
        <v>44977</v>
      </c>
      <c r="D128" s="15">
        <v>2023</v>
      </c>
      <c r="E128" s="13" t="s">
        <v>27</v>
      </c>
      <c r="G128" s="13" t="s">
        <v>298</v>
      </c>
      <c r="H128" s="13" t="s">
        <v>299</v>
      </c>
      <c r="I128" s="13" t="s">
        <v>300</v>
      </c>
      <c r="J128" s="13" t="s">
        <v>366</v>
      </c>
      <c r="K128" s="13" t="s">
        <v>306</v>
      </c>
      <c r="L128" s="13" t="s">
        <v>56</v>
      </c>
      <c r="M128" s="13" t="s">
        <v>58</v>
      </c>
      <c r="N128" s="13" t="s">
        <v>30</v>
      </c>
      <c r="O128" s="13" t="s">
        <v>44</v>
      </c>
      <c r="P128" s="13" t="s">
        <v>338</v>
      </c>
      <c r="Q128" s="13" t="s">
        <v>32</v>
      </c>
      <c r="R128" s="13" t="s">
        <v>69</v>
      </c>
      <c r="T128" s="13" t="s">
        <v>69</v>
      </c>
      <c r="U128" s="13" t="s">
        <v>355</v>
      </c>
      <c r="V128" s="13" t="s">
        <v>404</v>
      </c>
      <c r="W128" s="13" t="s">
        <v>406</v>
      </c>
      <c r="X128" s="13" t="s">
        <v>298</v>
      </c>
      <c r="Y128" s="13" t="s">
        <v>298</v>
      </c>
      <c r="Z128" s="13" t="s">
        <v>298</v>
      </c>
      <c r="AA128" s="13" t="s">
        <v>302</v>
      </c>
      <c r="AB128" s="13" t="s">
        <v>175</v>
      </c>
      <c r="AC128" s="13">
        <v>2811210000</v>
      </c>
      <c r="AD128" s="17">
        <v>18000</v>
      </c>
      <c r="AE128" s="18">
        <v>18000</v>
      </c>
      <c r="AF128" s="18">
        <v>6708.85</v>
      </c>
      <c r="AG128" s="18">
        <f>AE128/1000</f>
        <v>18</v>
      </c>
      <c r="AH128" s="18">
        <f>AF128/1000</f>
        <v>6.70885</v>
      </c>
      <c r="AI128" s="18">
        <f>AH128*AJ128</f>
        <v>515.85890685499999</v>
      </c>
      <c r="AJ128" s="18">
        <v>76.892300000000006</v>
      </c>
      <c r="AK128" s="13" t="s">
        <v>395</v>
      </c>
    </row>
    <row r="129" spans="1:37" s="13" customFormat="1" x14ac:dyDescent="0.2">
      <c r="A129" s="13">
        <v>29603</v>
      </c>
      <c r="B129" s="13" t="s">
        <v>175</v>
      </c>
      <c r="C129" s="14">
        <v>44979</v>
      </c>
      <c r="D129" s="15">
        <v>2023</v>
      </c>
      <c r="E129" s="13" t="s">
        <v>27</v>
      </c>
      <c r="G129" s="13" t="s">
        <v>333</v>
      </c>
      <c r="H129" s="13" t="s">
        <v>334</v>
      </c>
      <c r="I129" s="13" t="s">
        <v>291</v>
      </c>
      <c r="J129" s="13" t="s">
        <v>368</v>
      </c>
      <c r="K129" s="13" t="s">
        <v>292</v>
      </c>
      <c r="M129" s="13" t="s">
        <v>57</v>
      </c>
      <c r="N129" s="13" t="s">
        <v>30</v>
      </c>
      <c r="O129" s="13" t="s">
        <v>40</v>
      </c>
      <c r="P129" s="13" t="s">
        <v>340</v>
      </c>
      <c r="Q129" s="13" t="s">
        <v>32</v>
      </c>
      <c r="R129" s="13" t="s">
        <v>69</v>
      </c>
      <c r="T129" s="13" t="s">
        <v>69</v>
      </c>
      <c r="U129" s="13" t="s">
        <v>355</v>
      </c>
      <c r="V129" s="13" t="s">
        <v>405</v>
      </c>
      <c r="W129" s="13" t="s">
        <v>406</v>
      </c>
      <c r="X129" s="13" t="s">
        <v>227</v>
      </c>
      <c r="Y129" s="13" t="s">
        <v>227</v>
      </c>
      <c r="Z129" s="13" t="s">
        <v>46</v>
      </c>
      <c r="AA129" s="13" t="s">
        <v>142</v>
      </c>
      <c r="AB129" s="13" t="s">
        <v>175</v>
      </c>
      <c r="AC129" s="13">
        <v>2811210000</v>
      </c>
      <c r="AD129" s="17">
        <v>266</v>
      </c>
      <c r="AE129" s="18">
        <v>159.6</v>
      </c>
      <c r="AF129" s="18">
        <v>1830.82</v>
      </c>
      <c r="AG129" s="18">
        <f>AE129/1000</f>
        <v>0.15959999999999999</v>
      </c>
      <c r="AH129" s="18">
        <f>AF129/1000</f>
        <v>1.8308199999999999</v>
      </c>
      <c r="AI129" s="18">
        <f>AH129*AJ129</f>
        <v>140.77596068599999</v>
      </c>
      <c r="AJ129" s="18">
        <v>76.892300000000006</v>
      </c>
      <c r="AK129" s="13" t="s">
        <v>400</v>
      </c>
    </row>
    <row r="130" spans="1:37" s="13" customFormat="1" x14ac:dyDescent="0.2">
      <c r="A130" s="13">
        <v>29622</v>
      </c>
      <c r="B130" s="13" t="s">
        <v>175</v>
      </c>
      <c r="C130" s="14">
        <v>44980</v>
      </c>
      <c r="D130" s="15">
        <v>2023</v>
      </c>
      <c r="E130" s="13" t="s">
        <v>27</v>
      </c>
      <c r="G130" s="13" t="s">
        <v>298</v>
      </c>
      <c r="H130" s="13" t="s">
        <v>299</v>
      </c>
      <c r="I130" s="13" t="s">
        <v>300</v>
      </c>
      <c r="J130" s="13" t="s">
        <v>366</v>
      </c>
      <c r="K130" s="13" t="s">
        <v>306</v>
      </c>
      <c r="L130" s="13" t="s">
        <v>56</v>
      </c>
      <c r="M130" s="13" t="s">
        <v>58</v>
      </c>
      <c r="N130" s="13" t="s">
        <v>30</v>
      </c>
      <c r="O130" s="13" t="s">
        <v>44</v>
      </c>
      <c r="P130" s="13" t="s">
        <v>301</v>
      </c>
      <c r="Q130" s="13" t="s">
        <v>32</v>
      </c>
      <c r="R130" s="13" t="s">
        <v>69</v>
      </c>
      <c r="T130" s="13" t="s">
        <v>69</v>
      </c>
      <c r="U130" s="13" t="s">
        <v>355</v>
      </c>
      <c r="V130" s="13" t="s">
        <v>404</v>
      </c>
      <c r="W130" s="13" t="s">
        <v>406</v>
      </c>
      <c r="X130" s="13" t="s">
        <v>298</v>
      </c>
      <c r="Y130" s="13" t="s">
        <v>298</v>
      </c>
      <c r="Z130" s="13" t="s">
        <v>298</v>
      </c>
      <c r="AA130" s="13" t="s">
        <v>302</v>
      </c>
      <c r="AB130" s="13" t="s">
        <v>175</v>
      </c>
      <c r="AC130" s="13">
        <v>2811210000</v>
      </c>
      <c r="AD130" s="17">
        <v>18000</v>
      </c>
      <c r="AE130" s="18">
        <v>18000</v>
      </c>
      <c r="AF130" s="18">
        <v>6710.08</v>
      </c>
      <c r="AG130" s="18">
        <f>AE130/1000</f>
        <v>18</v>
      </c>
      <c r="AH130" s="18">
        <f>AF130/1000</f>
        <v>6.7100799999999996</v>
      </c>
      <c r="AI130" s="18">
        <f>AH130*AJ130</f>
        <v>515.95348438400003</v>
      </c>
      <c r="AJ130" s="18">
        <v>76.892300000000006</v>
      </c>
      <c r="AK130" s="13" t="s">
        <v>395</v>
      </c>
    </row>
    <row r="131" spans="1:37" s="13" customFormat="1" x14ac:dyDescent="0.2">
      <c r="A131" s="13">
        <v>29634</v>
      </c>
      <c r="B131" s="13" t="s">
        <v>175</v>
      </c>
      <c r="C131" s="14">
        <v>44984</v>
      </c>
      <c r="D131" s="15">
        <v>2023</v>
      </c>
      <c r="E131" s="13" t="s">
        <v>27</v>
      </c>
      <c r="G131" s="13" t="s">
        <v>286</v>
      </c>
      <c r="H131" s="13" t="s">
        <v>287</v>
      </c>
      <c r="I131" s="13" t="s">
        <v>288</v>
      </c>
      <c r="J131" s="13" t="s">
        <v>379</v>
      </c>
      <c r="K131" s="13" t="s">
        <v>289</v>
      </c>
      <c r="L131" s="13" t="s">
        <v>64</v>
      </c>
      <c r="M131" s="13" t="s">
        <v>52</v>
      </c>
      <c r="N131" s="13" t="s">
        <v>30</v>
      </c>
      <c r="O131" s="13" t="s">
        <v>31</v>
      </c>
      <c r="P131" s="13" t="s">
        <v>226</v>
      </c>
      <c r="Q131" s="13" t="s">
        <v>32</v>
      </c>
      <c r="R131" s="13" t="s">
        <v>69</v>
      </c>
      <c r="T131" s="13" t="s">
        <v>69</v>
      </c>
      <c r="U131" s="13" t="s">
        <v>355</v>
      </c>
      <c r="V131" s="13" t="s">
        <v>406</v>
      </c>
      <c r="W131" s="13" t="s">
        <v>406</v>
      </c>
      <c r="X131" s="13" t="s">
        <v>341</v>
      </c>
      <c r="Y131" s="13" t="s">
        <v>341</v>
      </c>
      <c r="Z131" s="13" t="s">
        <v>46</v>
      </c>
      <c r="AA131" s="13" t="s">
        <v>169</v>
      </c>
      <c r="AB131" s="13" t="s">
        <v>175</v>
      </c>
      <c r="AC131" s="13">
        <v>2811210000</v>
      </c>
      <c r="AD131" s="17">
        <v>60</v>
      </c>
      <c r="AE131" s="18">
        <v>54</v>
      </c>
      <c r="AF131" s="18">
        <v>367.48</v>
      </c>
      <c r="AG131" s="18">
        <f>AE131/1000</f>
        <v>5.3999999999999999E-2</v>
      </c>
      <c r="AH131" s="18">
        <f>AF131/1000</f>
        <v>0.36748000000000003</v>
      </c>
      <c r="AI131" s="18">
        <f>AH131*AJ131</f>
        <v>28.256382404000004</v>
      </c>
      <c r="AJ131" s="18">
        <v>76.892300000000006</v>
      </c>
      <c r="AK131" s="13" t="s">
        <v>398</v>
      </c>
    </row>
    <row r="132" spans="1:37" s="13" customFormat="1" x14ac:dyDescent="0.2">
      <c r="A132" s="13">
        <v>29658</v>
      </c>
      <c r="B132" s="13" t="s">
        <v>175</v>
      </c>
      <c r="C132" s="14">
        <v>44986</v>
      </c>
      <c r="D132" s="15">
        <v>2023</v>
      </c>
      <c r="E132" s="13" t="s">
        <v>27</v>
      </c>
      <c r="G132" s="13" t="s">
        <v>298</v>
      </c>
      <c r="H132" s="13" t="s">
        <v>299</v>
      </c>
      <c r="I132" s="13" t="s">
        <v>300</v>
      </c>
      <c r="J132" s="13" t="s">
        <v>366</v>
      </c>
      <c r="K132" s="13" t="s">
        <v>306</v>
      </c>
      <c r="L132" s="13" t="s">
        <v>56</v>
      </c>
      <c r="M132" s="13" t="s">
        <v>58</v>
      </c>
      <c r="N132" s="13" t="s">
        <v>30</v>
      </c>
      <c r="O132" s="13" t="s">
        <v>44</v>
      </c>
      <c r="P132" s="13" t="s">
        <v>342</v>
      </c>
      <c r="Q132" s="13" t="s">
        <v>32</v>
      </c>
      <c r="R132" s="13" t="s">
        <v>69</v>
      </c>
      <c r="T132" s="13" t="s">
        <v>69</v>
      </c>
      <c r="U132" s="13" t="s">
        <v>355</v>
      </c>
      <c r="V132" s="13" t="s">
        <v>406</v>
      </c>
      <c r="W132" s="13" t="s">
        <v>406</v>
      </c>
      <c r="X132" s="13" t="s">
        <v>298</v>
      </c>
      <c r="Y132" s="13" t="s">
        <v>298</v>
      </c>
      <c r="Z132" s="13" t="s">
        <v>298</v>
      </c>
      <c r="AA132" s="13" t="s">
        <v>302</v>
      </c>
      <c r="AB132" s="13" t="s">
        <v>175</v>
      </c>
      <c r="AC132" s="13">
        <v>2811210000</v>
      </c>
      <c r="AD132" s="17">
        <v>18000</v>
      </c>
      <c r="AE132" s="18">
        <v>18000</v>
      </c>
      <c r="AF132" s="18">
        <v>6688.65</v>
      </c>
      <c r="AG132" s="18">
        <f>AE132/1000</f>
        <v>18</v>
      </c>
      <c r="AH132" s="18">
        <f>AF132/1000</f>
        <v>6.68865</v>
      </c>
      <c r="AI132" s="18">
        <f>AH132*AJ132</f>
        <v>514.30568239500008</v>
      </c>
      <c r="AJ132" s="18">
        <v>76.892300000000006</v>
      </c>
      <c r="AK132" s="13" t="s">
        <v>395</v>
      </c>
    </row>
    <row r="133" spans="1:37" s="13" customFormat="1" x14ac:dyDescent="0.2">
      <c r="A133" s="13">
        <v>29660</v>
      </c>
      <c r="B133" s="13" t="s">
        <v>175</v>
      </c>
      <c r="C133" s="14">
        <v>44986</v>
      </c>
      <c r="D133" s="15">
        <v>2023</v>
      </c>
      <c r="E133" s="13" t="s">
        <v>27</v>
      </c>
      <c r="G133" s="13" t="s">
        <v>206</v>
      </c>
      <c r="H133" s="13" t="s">
        <v>303</v>
      </c>
      <c r="I133" s="13" t="s">
        <v>134</v>
      </c>
      <c r="J133" s="13" t="s">
        <v>363</v>
      </c>
      <c r="K133" s="13" t="s">
        <v>136</v>
      </c>
      <c r="L133" s="13" t="s">
        <v>314</v>
      </c>
      <c r="M133" s="13" t="s">
        <v>57</v>
      </c>
      <c r="N133" s="13" t="s">
        <v>30</v>
      </c>
      <c r="O133" s="13" t="s">
        <v>48</v>
      </c>
      <c r="P133" s="13" t="s">
        <v>344</v>
      </c>
      <c r="Q133" s="13" t="s">
        <v>32</v>
      </c>
      <c r="R133" s="13" t="s">
        <v>69</v>
      </c>
      <c r="T133" s="13" t="s">
        <v>69</v>
      </c>
      <c r="U133" s="13" t="s">
        <v>355</v>
      </c>
      <c r="V133" s="13" t="s">
        <v>406</v>
      </c>
      <c r="W133" s="13" t="s">
        <v>406</v>
      </c>
      <c r="X133" s="13" t="s">
        <v>101</v>
      </c>
      <c r="Y133" s="13" t="s">
        <v>101</v>
      </c>
      <c r="Z133" s="13" t="s">
        <v>46</v>
      </c>
      <c r="AA133" s="13" t="s">
        <v>161</v>
      </c>
      <c r="AB133" s="13" t="s">
        <v>175</v>
      </c>
      <c r="AC133" s="13">
        <v>2811210000</v>
      </c>
      <c r="AD133" s="17">
        <v>316.89999999999998</v>
      </c>
      <c r="AE133" s="18">
        <v>277.89999999999998</v>
      </c>
      <c r="AF133" s="18">
        <v>2873.71</v>
      </c>
      <c r="AG133" s="18">
        <f>AE133/1000</f>
        <v>0.27789999999999998</v>
      </c>
      <c r="AH133" s="18">
        <f>AF133/1000</f>
        <v>2.87371</v>
      </c>
      <c r="AI133" s="18">
        <f>AH133*AJ133</f>
        <v>220.96617143300003</v>
      </c>
      <c r="AJ133" s="18">
        <v>76.892300000000006</v>
      </c>
      <c r="AK133" s="13" t="s">
        <v>135</v>
      </c>
    </row>
    <row r="134" spans="1:37" s="13" customFormat="1" x14ac:dyDescent="0.2">
      <c r="A134" s="13">
        <v>29659</v>
      </c>
      <c r="B134" s="13" t="s">
        <v>175</v>
      </c>
      <c r="C134" s="14">
        <v>44986</v>
      </c>
      <c r="D134" s="15">
        <v>2023</v>
      </c>
      <c r="E134" s="13" t="s">
        <v>27</v>
      </c>
      <c r="G134" s="13" t="s">
        <v>70</v>
      </c>
      <c r="H134" s="13" t="s">
        <v>71</v>
      </c>
      <c r="I134" s="13" t="s">
        <v>72</v>
      </c>
      <c r="J134" s="13" t="s">
        <v>365</v>
      </c>
      <c r="K134" s="13" t="s">
        <v>282</v>
      </c>
      <c r="L134" s="13" t="s">
        <v>56</v>
      </c>
      <c r="M134" s="13" t="s">
        <v>58</v>
      </c>
      <c r="N134" s="13" t="s">
        <v>30</v>
      </c>
      <c r="O134" s="13" t="s">
        <v>40</v>
      </c>
      <c r="P134" s="13" t="s">
        <v>343</v>
      </c>
      <c r="Q134" s="13" t="s">
        <v>32</v>
      </c>
      <c r="R134" s="13" t="s">
        <v>69</v>
      </c>
      <c r="T134" s="13" t="s">
        <v>69</v>
      </c>
      <c r="U134" s="13" t="s">
        <v>355</v>
      </c>
      <c r="V134" s="13" t="s">
        <v>403</v>
      </c>
      <c r="W134" s="13" t="s">
        <v>406</v>
      </c>
      <c r="X134" s="13" t="s">
        <v>70</v>
      </c>
      <c r="Y134" s="13" t="s">
        <v>298</v>
      </c>
      <c r="Z134" s="13" t="s">
        <v>298</v>
      </c>
      <c r="AA134" s="13" t="s">
        <v>144</v>
      </c>
      <c r="AB134" s="13" t="s">
        <v>175</v>
      </c>
      <c r="AC134" s="13">
        <v>2811210000</v>
      </c>
      <c r="AD134" s="17">
        <v>12000</v>
      </c>
      <c r="AE134" s="18">
        <v>12000</v>
      </c>
      <c r="AF134" s="18">
        <v>3299.43</v>
      </c>
      <c r="AG134" s="18">
        <f>AE134/1000</f>
        <v>12</v>
      </c>
      <c r="AH134" s="18">
        <f>AF134/1000</f>
        <v>3.2994299999999996</v>
      </c>
      <c r="AI134" s="18">
        <f>AH134*AJ134</f>
        <v>253.70076138899998</v>
      </c>
      <c r="AJ134" s="18">
        <v>76.892300000000006</v>
      </c>
      <c r="AK134" s="13" t="s">
        <v>73</v>
      </c>
    </row>
    <row r="135" spans="1:37" s="13" customFormat="1" x14ac:dyDescent="0.2">
      <c r="A135" s="13">
        <v>29699</v>
      </c>
      <c r="B135" s="13" t="s">
        <v>175</v>
      </c>
      <c r="C135" s="14">
        <v>44988</v>
      </c>
      <c r="D135" s="15">
        <v>2023</v>
      </c>
      <c r="E135" s="13" t="s">
        <v>27</v>
      </c>
      <c r="G135" s="13" t="s">
        <v>99</v>
      </c>
      <c r="H135" s="13" t="s">
        <v>110</v>
      </c>
      <c r="I135" s="13" t="s">
        <v>100</v>
      </c>
      <c r="J135" s="13" t="s">
        <v>359</v>
      </c>
      <c r="K135" s="13" t="s">
        <v>132</v>
      </c>
      <c r="L135" s="13" t="s">
        <v>29</v>
      </c>
      <c r="M135" s="13" t="s">
        <v>38</v>
      </c>
      <c r="N135" s="13" t="s">
        <v>30</v>
      </c>
      <c r="O135" s="13" t="s">
        <v>40</v>
      </c>
      <c r="P135" s="13" t="s">
        <v>345</v>
      </c>
      <c r="Q135" s="13" t="s">
        <v>32</v>
      </c>
      <c r="R135" s="13" t="s">
        <v>69</v>
      </c>
      <c r="T135" s="13" t="s">
        <v>69</v>
      </c>
      <c r="U135" s="13" t="s">
        <v>355</v>
      </c>
      <c r="V135" s="13" t="s">
        <v>406</v>
      </c>
      <c r="W135" s="13" t="s">
        <v>406</v>
      </c>
      <c r="X135" s="13" t="s">
        <v>99</v>
      </c>
      <c r="Y135" s="13" t="s">
        <v>99</v>
      </c>
      <c r="Z135" s="13" t="s">
        <v>46</v>
      </c>
      <c r="AA135" s="13" t="s">
        <v>160</v>
      </c>
      <c r="AB135" s="13" t="s">
        <v>175</v>
      </c>
      <c r="AC135" s="13">
        <v>2811210000</v>
      </c>
      <c r="AD135" s="17">
        <v>0.69</v>
      </c>
      <c r="AE135" s="18">
        <v>0.66</v>
      </c>
      <c r="AF135" s="18">
        <v>96.33</v>
      </c>
      <c r="AG135" s="18">
        <f>AE135/1000</f>
        <v>6.6E-4</v>
      </c>
      <c r="AH135" s="18">
        <f>AF135/1000</f>
        <v>9.6329999999999999E-2</v>
      </c>
      <c r="AI135" s="18">
        <f>AH135*AJ135</f>
        <v>7.4070352590000006</v>
      </c>
      <c r="AJ135" s="18">
        <v>76.892300000000006</v>
      </c>
      <c r="AK135" s="13" t="s">
        <v>113</v>
      </c>
    </row>
    <row r="136" spans="1:37" s="13" customFormat="1" x14ac:dyDescent="0.2">
      <c r="A136" s="13">
        <v>29713</v>
      </c>
      <c r="B136" s="13" t="s">
        <v>175</v>
      </c>
      <c r="C136" s="14">
        <v>44989</v>
      </c>
      <c r="D136" s="15">
        <v>2023</v>
      </c>
      <c r="E136" s="13" t="s">
        <v>41</v>
      </c>
      <c r="F136" s="13" t="s">
        <v>138</v>
      </c>
      <c r="G136" s="13" t="s">
        <v>315</v>
      </c>
      <c r="J136" s="13" t="s">
        <v>388</v>
      </c>
      <c r="K136" s="13" t="s">
        <v>263</v>
      </c>
      <c r="L136" s="13" t="s">
        <v>42</v>
      </c>
      <c r="M136" s="13" t="s">
        <v>30</v>
      </c>
      <c r="N136" s="13" t="s">
        <v>47</v>
      </c>
      <c r="O136" s="13" t="s">
        <v>31</v>
      </c>
      <c r="P136" s="13" t="s">
        <v>346</v>
      </c>
      <c r="Q136" s="13" t="s">
        <v>32</v>
      </c>
      <c r="R136" s="13" t="s">
        <v>69</v>
      </c>
      <c r="T136" s="13" t="s">
        <v>69</v>
      </c>
      <c r="U136" s="13" t="s">
        <v>355</v>
      </c>
      <c r="V136" s="13" t="s">
        <v>405</v>
      </c>
      <c r="W136" s="13" t="s">
        <v>408</v>
      </c>
      <c r="X136" s="13" t="s">
        <v>352</v>
      </c>
      <c r="Y136" s="13" t="s">
        <v>352</v>
      </c>
      <c r="Z136" s="13" t="s">
        <v>46</v>
      </c>
      <c r="AA136" s="13" t="s">
        <v>142</v>
      </c>
      <c r="AB136" s="13" t="s">
        <v>175</v>
      </c>
      <c r="AC136" s="13">
        <v>2811210000</v>
      </c>
      <c r="AD136" s="17">
        <v>360</v>
      </c>
      <c r="AE136" s="18">
        <v>360</v>
      </c>
      <c r="AF136" s="18">
        <v>1307.5899999999999</v>
      </c>
      <c r="AG136" s="18">
        <f>AE136/1000</f>
        <v>0.36</v>
      </c>
      <c r="AH136" s="18">
        <f>AF136/1000</f>
        <v>1.3075899999999998</v>
      </c>
      <c r="AI136" s="18">
        <f>AH136*AJ136</f>
        <v>100.543602557</v>
      </c>
      <c r="AJ136" s="18">
        <v>76.892300000000006</v>
      </c>
    </row>
    <row r="137" spans="1:37" s="13" customFormat="1" x14ac:dyDescent="0.2">
      <c r="A137" s="13">
        <v>29716</v>
      </c>
      <c r="B137" s="13" t="s">
        <v>175</v>
      </c>
      <c r="C137" s="14">
        <v>44990</v>
      </c>
      <c r="D137" s="15">
        <v>2023</v>
      </c>
      <c r="E137" s="13" t="s">
        <v>27</v>
      </c>
      <c r="G137" s="13" t="s">
        <v>294</v>
      </c>
      <c r="H137" s="13" t="s">
        <v>295</v>
      </c>
      <c r="I137" s="13" t="s">
        <v>98</v>
      </c>
      <c r="J137" s="13" t="s">
        <v>382</v>
      </c>
      <c r="K137" s="13" t="s">
        <v>296</v>
      </c>
      <c r="L137" s="13" t="s">
        <v>29</v>
      </c>
      <c r="M137" s="13" t="s">
        <v>57</v>
      </c>
      <c r="N137" s="13" t="s">
        <v>30</v>
      </c>
      <c r="O137" s="13" t="s">
        <v>40</v>
      </c>
      <c r="P137" s="13" t="s">
        <v>347</v>
      </c>
      <c r="Q137" s="13" t="s">
        <v>32</v>
      </c>
      <c r="R137" s="13" t="s">
        <v>69</v>
      </c>
      <c r="T137" s="13" t="s">
        <v>69</v>
      </c>
      <c r="U137" s="13" t="s">
        <v>355</v>
      </c>
      <c r="V137" s="13" t="s">
        <v>406</v>
      </c>
      <c r="W137" s="13" t="s">
        <v>406</v>
      </c>
      <c r="X137" s="13" t="s">
        <v>126</v>
      </c>
      <c r="Y137" s="13" t="s">
        <v>126</v>
      </c>
      <c r="Z137" s="13" t="s">
        <v>46</v>
      </c>
      <c r="AA137" s="13" t="s">
        <v>158</v>
      </c>
      <c r="AB137" s="13" t="s">
        <v>175</v>
      </c>
      <c r="AC137" s="13">
        <v>2811210000</v>
      </c>
      <c r="AD137" s="17">
        <v>48.2</v>
      </c>
      <c r="AE137" s="18">
        <v>41.8</v>
      </c>
      <c r="AF137" s="18">
        <v>2220.1</v>
      </c>
      <c r="AG137" s="18">
        <f>AE137/1000</f>
        <v>4.1799999999999997E-2</v>
      </c>
      <c r="AH137" s="18">
        <f>AF137/1000</f>
        <v>2.2201</v>
      </c>
      <c r="AI137" s="18">
        <f>AH137*AJ137</f>
        <v>170.70859523000001</v>
      </c>
      <c r="AJ137" s="18">
        <v>76.892300000000006</v>
      </c>
      <c r="AK137" s="13" t="s">
        <v>396</v>
      </c>
    </row>
    <row r="138" spans="1:37" s="13" customFormat="1" x14ac:dyDescent="0.2">
      <c r="A138" s="13">
        <v>29722</v>
      </c>
      <c r="B138" s="13" t="s">
        <v>175</v>
      </c>
      <c r="C138" s="14">
        <v>44991</v>
      </c>
      <c r="D138" s="15">
        <v>2023</v>
      </c>
      <c r="E138" s="13" t="s">
        <v>27</v>
      </c>
      <c r="G138" s="13" t="s">
        <v>298</v>
      </c>
      <c r="H138" s="13" t="s">
        <v>299</v>
      </c>
      <c r="I138" s="13" t="s">
        <v>300</v>
      </c>
      <c r="J138" s="13" t="s">
        <v>366</v>
      </c>
      <c r="K138" s="13" t="s">
        <v>306</v>
      </c>
      <c r="L138" s="13" t="s">
        <v>56</v>
      </c>
      <c r="M138" s="13" t="s">
        <v>58</v>
      </c>
      <c r="N138" s="13" t="s">
        <v>30</v>
      </c>
      <c r="O138" s="13" t="s">
        <v>44</v>
      </c>
      <c r="P138" s="13" t="s">
        <v>301</v>
      </c>
      <c r="Q138" s="13" t="s">
        <v>32</v>
      </c>
      <c r="R138" s="13" t="s">
        <v>69</v>
      </c>
      <c r="T138" s="13" t="s">
        <v>69</v>
      </c>
      <c r="U138" s="13" t="s">
        <v>355</v>
      </c>
      <c r="V138" s="13" t="s">
        <v>404</v>
      </c>
      <c r="W138" s="13" t="s">
        <v>406</v>
      </c>
      <c r="X138" s="13" t="s">
        <v>298</v>
      </c>
      <c r="Y138" s="13" t="s">
        <v>298</v>
      </c>
      <c r="Z138" s="13" t="s">
        <v>298</v>
      </c>
      <c r="AA138" s="13" t="s">
        <v>302</v>
      </c>
      <c r="AB138" s="13" t="s">
        <v>175</v>
      </c>
      <c r="AC138" s="13">
        <v>2811210000</v>
      </c>
      <c r="AD138" s="17">
        <v>18000</v>
      </c>
      <c r="AE138" s="18">
        <v>18000</v>
      </c>
      <c r="AF138" s="18">
        <v>6950.34</v>
      </c>
      <c r="AG138" s="18">
        <f>AE138/1000</f>
        <v>18</v>
      </c>
      <c r="AH138" s="18">
        <f>AF138/1000</f>
        <v>6.9503399999999997</v>
      </c>
      <c r="AI138" s="18">
        <f>AH138*AJ138</f>
        <v>534.42762838199997</v>
      </c>
      <c r="AJ138" s="18">
        <v>76.892300000000006</v>
      </c>
      <c r="AK138" s="13" t="s">
        <v>395</v>
      </c>
    </row>
  </sheetData>
  <autoFilter ref="A1:AK138" xr:uid="{00000000-0001-0000-0000-000000000000}">
    <sortState xmlns:xlrd2="http://schemas.microsoft.com/office/spreadsheetml/2017/richdata2" ref="A2:AK138">
      <sortCondition ref="C2:C138"/>
    </sortState>
  </autoFilter>
  <sortState xmlns:xlrd2="http://schemas.microsoft.com/office/spreadsheetml/2017/richdata2" ref="A2:AK138">
    <sortCondition ref="T2:T138"/>
    <sortCondition ref="P2:P13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Болтавин</dc:creator>
  <cp:lastModifiedBy>Алена Руденкина</cp:lastModifiedBy>
  <dcterms:created xsi:type="dcterms:W3CDTF">2015-06-05T18:19:34Z</dcterms:created>
  <dcterms:modified xsi:type="dcterms:W3CDTF">2023-11-13T13:17:59Z</dcterms:modified>
</cp:coreProperties>
</file>