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СОХРАНИНИЕ ПО РАБОТЕ С 11.01.2018\В РАБОТЕ\Ковры из полиамидных бцф нитей\Ковровых покрытий из нитей полиамидных BCF\"/>
    </mc:Choice>
  </mc:AlternateContent>
  <xr:revisionPtr revIDLastSave="0" documentId="8_{03112182-6ECE-422E-B15E-D02840F36992}" xr6:coauthVersionLast="47" xr6:coauthVersionMax="47" xr10:uidLastSave="{00000000-0000-0000-0000-000000000000}"/>
  <bookViews>
    <workbookView xWindow="-120" yWindow="-120" windowWidth="24240" windowHeight="13140" tabRatio="212" xr2:uid="{00000000-000D-0000-FFFF-FFFF00000000}"/>
  </bookViews>
  <sheets>
    <sheet name="ВЭД РФ" sheetId="1" r:id="rId1"/>
  </sheets>
  <definedNames>
    <definedName name="_xlnm._FilterDatabase" localSheetId="0" hidden="1">'ВЭД РФ'!$A$1:$AB$26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6" i="1" l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P26" i="1" l="1"/>
  <c r="P25" i="1"/>
  <c r="P24" i="1"/>
  <c r="P23" i="1"/>
  <c r="P22" i="1"/>
  <c r="P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<sst xmlns="http://schemas.openxmlformats.org/spreadsheetml/2006/main" count="390" uniqueCount="67">
  <si>
    <t>Дата</t>
  </si>
  <si>
    <t>Направление</t>
  </si>
  <si>
    <t>ИНН отправителя</t>
  </si>
  <si>
    <t>Наименование отправителя</t>
  </si>
  <si>
    <t>Адрес отправителя</t>
  </si>
  <si>
    <t>ИНН получателя</t>
  </si>
  <si>
    <t>Наименование получателя</t>
  </si>
  <si>
    <t>Адрес получателя</t>
  </si>
  <si>
    <t>Страна отправления</t>
  </si>
  <si>
    <t>Страна происхождения товара</t>
  </si>
  <si>
    <t>Страна назначения</t>
  </si>
  <si>
    <t>Условие поставки</t>
  </si>
  <si>
    <t>Изготовитель</t>
  </si>
  <si>
    <t>Товарный знак</t>
  </si>
  <si>
    <t>Код ТН ВЭД</t>
  </si>
  <si>
    <t>Вес брутто</t>
  </si>
  <si>
    <t>Вес нетто</t>
  </si>
  <si>
    <t>Стоимость в долларах США</t>
  </si>
  <si>
    <t>ИМ</t>
  </si>
  <si>
    <t>Россия (RU)</t>
  </si>
  <si>
    <t>FCA</t>
  </si>
  <si>
    <t>7728115183</t>
  </si>
  <si>
    <t>АО "КРОКУС"</t>
  </si>
  <si>
    <t>Италия (IT)</t>
  </si>
  <si>
    <t>EXW</t>
  </si>
  <si>
    <t>VELCOC</t>
  </si>
  <si>
    <t>Польша (PL)</t>
  </si>
  <si>
    <t>JYSK Sp. z o.o.</t>
  </si>
  <si>
    <t>7819309637</t>
  </si>
  <si>
    <t>ООО "ЮСК"</t>
  </si>
  <si>
    <t>JYSK A/S</t>
  </si>
  <si>
    <t>JYSK</t>
  </si>
  <si>
    <t>Египет (EG)</t>
  </si>
  <si>
    <t>CFR</t>
  </si>
  <si>
    <t>7713147168</t>
  </si>
  <si>
    <t>ЗАО "КЛЕОПАТРА ТРЕЙДИНГ КО"</t>
  </si>
  <si>
    <t>КОВРЫ И ТЕКСТИЛЬНЫЕ НАПОЛЬНЫЕ ПОКРЫТИЯ ТАФТИНГОВЫЕ, ГОТОВЫЕ, ИЗ НЕЙЛОНА ИЛИ ПОЛИАМИДОВ:</t>
  </si>
  <si>
    <t>MAC CARPET</t>
  </si>
  <si>
    <t>ОТСУТСТВУЕТ</t>
  </si>
  <si>
    <t>КОВРЫ И ТЕКСТИЛЬНЫЕ НАПОЛЬНЫЕ ПОКРЫТИЯ ТАФТИНГОВЫЕ, ГОТОВЫЕ ИЛИ НЕГОТОВЫЕ, ИЗ НЕЙЛОНА ИЛИ ПОЛИАМИДОВ:</t>
  </si>
  <si>
    <t>ТЕКСТИЛЬНЫЕ НАПОЛЬНЫЕ; ПОКРЫТИЯ ТАФТИНГОВЫЕ. ГОТОВЫЕ ИЛИ НЕГОТОВЫЕ, ИЗ НЕЙЛОНА ИЛИ, ПОЛИАМИДОВ</t>
  </si>
  <si>
    <t>ТЕКСТИЛЬНЫЕ НАПОЛЬНЫЕ ПОКРЫТИЯ ТАФТИНГОВЫЕ, ГОТОВЫЕ ИЛИ НЕГОТОВЫЕ, ИЗ ПОЛИАМИДОВ:</t>
  </si>
  <si>
    <t>GIACOMINI &amp; GAMBAROVA S.r.l.</t>
  </si>
  <si>
    <t>КОВРЫ И ТЕКСТИЛЬНЫЕ НАПОЛЬНЫЕ ПОКРЫТИЯ, ТАФТИНГОВЫЕ, ГОТОВЫЕ ИЛИ НЕГОТОВЫЕ, ИЗ НЕЙЛОНА ИЛИ ПОЛИАМИДОВ:</t>
  </si>
  <si>
    <t>КОВРЫ И ТЕКСТИЛЬНЫЕ НАПОЛЬНЫЕ ПОКРЫТИЯ, ТАФТИНГОВЫЕ, ГОТОВЫЕ, ИЗ НЕЙЛОНА ИЛИ ПОЛИАМИДОВ:</t>
  </si>
  <si>
    <t>123290, город Москва, ул 2-я Магистральная, д 18Г стр 1</t>
  </si>
  <si>
    <t>143401, Московская область, город Красногорск, ул Международная, д 18</t>
  </si>
  <si>
    <t>CAIRO, SHERIF STREET, 28</t>
  </si>
  <si>
    <t>КОВРЫ НЕТКАНЫЕ ТАФТИНГОВЫЕ, ГОТОВЫЕ , МАШИННОГО ПРОИЗВОДСТВА, НАПЕЧАТАННЫЕ,ИЗ НЕЙЛОНА, В ВИДЕ ПЛАСТИН ПРЯМОУГОЛЬНОЙ ФОРМЫ.</t>
  </si>
  <si>
    <t>31020, ИТАЛИЯ, TEZZE DI VAZZOLA (TV), VIA 25 LUGLIO N. 30</t>
  </si>
  <si>
    <t>ТЕКСТИЛЬНЫЕ НАПОЛЬНЫЕ ПОКРЫТИЯ, ТАФТИНГОВЫЕ, ГОТОВЫЕ, ИЗ НЕЙЛОНА ИЛИ ПРОЧИХ ПОЛИАМИДОВ</t>
  </si>
  <si>
    <t>EL KAHHAL FOR CARPETS - EL DARRASA? EL GAMALIYA CAIRO GOVERNORATE EGYPT</t>
  </si>
  <si>
    <t>№</t>
  </si>
  <si>
    <t>КОВРЫ НЕТКАНЫЕ ТАФТИНГОВЫЕ, ГОТОВЫЕ , МАШИННОГО ПРОИЗВОДСТВА, НАПЕЧАТАННЫЕ,ИЗ НЕЙЛОНА, В ВИДЕ ПЛАСТИН МАКСИМАЛЬНОЙ ПЛОЩАДЬЮ 0,24 М2.</t>
  </si>
  <si>
    <t>КОВРЫ ТАФТИНГОВЫЕ НАПЕЧАТАННЫЕ,ГОТОВЫЕ,НЕТКАНЫЕ, В ВИДЕ ПЛАСТИН ПРЯМОУГОЛЬНОЙ ФОРМЫ,ИЗ ПОЛИЭСТЕРА.</t>
  </si>
  <si>
    <t>G33_4</t>
  </si>
  <si>
    <t>5703</t>
  </si>
  <si>
    <t>Кол-во М2</t>
  </si>
  <si>
    <t>Год</t>
  </si>
  <si>
    <t>ДЕКЛАРАЦИЯ</t>
  </si>
  <si>
    <t>ПОЛИАМИД</t>
  </si>
  <si>
    <t>Материал</t>
  </si>
  <si>
    <t>ГРУППА</t>
  </si>
  <si>
    <t>BCF</t>
  </si>
  <si>
    <t>НЕЙЛОН</t>
  </si>
  <si>
    <t>ТЫС М2</t>
  </si>
  <si>
    <t>ТЫС ДОЛЛ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</si>
</sst>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.mm\.yyyy"/>
    <numFmt numFmtId="165" formatCode="_-* #,##0_-;\-* #,##0_-;_-* &quot;-&quot;??_-;_-@_-"/>
  </numFmts>
  <fonts count="5" x14ac:knownFonts="1">
    <font>
      <sz val="12"/>
      <name val="Calibri"/>
      <family val="2"/>
      <charset val="1"/>
    </font>
    <font>
      <sz val="12"/>
      <name val="Calibri"/>
      <family val="2"/>
      <charset val="1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5" borderId="0" xfId="0" applyFont="1" applyFill="1"/>
    <xf numFmtId="0" fontId="2" fillId="6" borderId="0" xfId="0" applyFont="1" applyFill="1"/>
    <xf numFmtId="0" fontId="2" fillId="4" borderId="0" xfId="0" applyFont="1" applyFill="1"/>
    <xf numFmtId="0" fontId="2" fillId="3" borderId="0" xfId="0" applyFont="1" applyFill="1"/>
    <xf numFmtId="0" fontId="3" fillId="0" borderId="0" xfId="0" applyFont="1"/>
    <xf numFmtId="0" fontId="2" fillId="6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/>
    <xf numFmtId="1" fontId="3" fillId="0" borderId="0" xfId="0" applyNumberFormat="1" applyFont="1" applyFill="1"/>
    <xf numFmtId="0" fontId="4" fillId="0" borderId="0" xfId="0" applyFont="1" applyFill="1"/>
    <xf numFmtId="4" fontId="3" fillId="0" borderId="0" xfId="0" applyNumberFormat="1" applyFont="1" applyFill="1"/>
    <xf numFmtId="0" fontId="3" fillId="0" borderId="0" xfId="0" applyNumberFormat="1" applyFont="1" applyFill="1"/>
    <xf numFmtId="165" fontId="3" fillId="0" borderId="0" xfId="1" applyNumberFormat="1" applyFont="1" applyFill="1"/>
    <xf numFmtId="165" fontId="3" fillId="0" borderId="0" xfId="0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6"/>
  <sheetViews>
    <sheetView tabSelected="1" zoomScale="90" zoomScaleNormal="90" workbookViewId="0">
      <pane ySplit="1" topLeftCell="A2" activePane="bottomLeft" state="frozen"/>
      <selection pane="bottomLeft" activeCell="C2" sqref="C2"/>
    </sheetView>
  </sheetViews>
  <sheetFormatPr defaultRowHeight="12.75" x14ac:dyDescent="0.2"/>
  <cols>
    <col min="1" max="1" width="9" style="7"/>
    <col min="2" max="2" width="11" style="7" customWidth="1"/>
    <col min="3" max="3" width="8.25" style="7" customWidth="1"/>
    <col min="4" max="14" width="11" style="7" customWidth="1"/>
    <col min="15" max="15" width="45.25" style="7" customWidth="1"/>
    <col min="16" max="16" width="9.5" style="7" customWidth="1"/>
    <col min="17" max="18" width="19.375" style="7" customWidth="1"/>
    <col min="19" max="20" width="11" style="7" customWidth="1"/>
    <col min="21" max="22" width="13.125" style="7" customWidth="1"/>
    <col min="23" max="23" width="13.75" style="7" customWidth="1"/>
    <col min="24" max="24" width="9.625" style="7" customWidth="1"/>
    <col min="25" max="27" width="11" style="7" customWidth="1"/>
    <col min="28" max="16384" width="9" style="7"/>
  </cols>
  <sheetData>
    <row r="1" spans="1:28" x14ac:dyDescent="0.2">
      <c r="A1" s="1" t="s">
        <v>52</v>
      </c>
      <c r="B1" s="2" t="s">
        <v>0</v>
      </c>
      <c r="C1" s="3" t="s">
        <v>58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8" t="s">
        <v>59</v>
      </c>
      <c r="P1" s="4" t="s">
        <v>64</v>
      </c>
      <c r="Q1" s="3" t="s">
        <v>61</v>
      </c>
      <c r="R1" s="3" t="s">
        <v>62</v>
      </c>
      <c r="S1" s="2" t="s">
        <v>12</v>
      </c>
      <c r="T1" s="2" t="s">
        <v>13</v>
      </c>
      <c r="U1" s="5" t="s">
        <v>57</v>
      </c>
      <c r="V1" s="5" t="s">
        <v>65</v>
      </c>
      <c r="W1" s="2" t="s">
        <v>14</v>
      </c>
      <c r="X1" s="6" t="s">
        <v>55</v>
      </c>
      <c r="Y1" s="2" t="s">
        <v>15</v>
      </c>
      <c r="Z1" s="2" t="s">
        <v>16</v>
      </c>
      <c r="AA1" s="2" t="s">
        <v>17</v>
      </c>
      <c r="AB1" s="7" t="s">
        <v>66</v>
      </c>
    </row>
    <row r="2" spans="1:28" s="9" customFormat="1" x14ac:dyDescent="0.2">
      <c r="A2" s="9">
        <v>41516</v>
      </c>
      <c r="B2" s="10">
        <v>44755</v>
      </c>
      <c r="C2" s="11">
        <v>2022</v>
      </c>
      <c r="D2" s="9" t="s">
        <v>18</v>
      </c>
      <c r="F2" s="9" t="s">
        <v>42</v>
      </c>
      <c r="G2" s="9" t="s">
        <v>49</v>
      </c>
      <c r="H2" s="9" t="s">
        <v>21</v>
      </c>
      <c r="I2" s="9" t="s">
        <v>22</v>
      </c>
      <c r="J2" s="9" t="s">
        <v>46</v>
      </c>
      <c r="K2" s="9" t="s">
        <v>23</v>
      </c>
      <c r="L2" s="9" t="s">
        <v>32</v>
      </c>
      <c r="M2" s="9" t="s">
        <v>19</v>
      </c>
      <c r="N2" s="9" t="s">
        <v>24</v>
      </c>
      <c r="O2" s="9" t="s">
        <v>50</v>
      </c>
      <c r="P2" s="12">
        <f t="shared" ref="P2:P26" si="0">IF(ISERROR(FIND(P$1,O2,1)),0,1)</f>
        <v>1</v>
      </c>
      <c r="Q2" s="9" t="s">
        <v>60</v>
      </c>
      <c r="R2" s="9" t="s">
        <v>63</v>
      </c>
      <c r="S2" s="9" t="s">
        <v>51</v>
      </c>
      <c r="T2" s="9" t="s">
        <v>25</v>
      </c>
      <c r="U2" s="13">
        <v>28.75</v>
      </c>
      <c r="V2" s="13">
        <f>U2/1000</f>
        <v>2.8750000000000001E-2</v>
      </c>
      <c r="W2" s="14">
        <v>5703290009</v>
      </c>
      <c r="X2" s="14" t="s">
        <v>56</v>
      </c>
      <c r="Y2" s="15">
        <v>30</v>
      </c>
      <c r="Z2" s="15">
        <v>29.5</v>
      </c>
      <c r="AA2" s="15">
        <v>305.81</v>
      </c>
      <c r="AB2" s="16">
        <f>AA2/1000</f>
        <v>0.30581000000000003</v>
      </c>
    </row>
    <row r="3" spans="1:28" s="9" customFormat="1" x14ac:dyDescent="0.2">
      <c r="A3" s="9">
        <v>25201</v>
      </c>
      <c r="B3" s="10">
        <v>44213</v>
      </c>
      <c r="C3" s="11">
        <v>2021</v>
      </c>
      <c r="D3" s="9" t="s">
        <v>18</v>
      </c>
      <c r="F3" s="9" t="s">
        <v>27</v>
      </c>
      <c r="H3" s="9" t="s">
        <v>28</v>
      </c>
      <c r="I3" s="9" t="s">
        <v>29</v>
      </c>
      <c r="K3" s="9" t="s">
        <v>26</v>
      </c>
      <c r="L3" s="9" t="s">
        <v>32</v>
      </c>
      <c r="M3" s="9" t="s">
        <v>19</v>
      </c>
      <c r="N3" s="9" t="s">
        <v>20</v>
      </c>
      <c r="O3" s="9" t="s">
        <v>36</v>
      </c>
      <c r="P3" s="12">
        <f t="shared" si="0"/>
        <v>1</v>
      </c>
      <c r="Q3" s="9" t="s">
        <v>60</v>
      </c>
      <c r="R3" s="9" t="s">
        <v>63</v>
      </c>
      <c r="S3" s="9" t="s">
        <v>30</v>
      </c>
      <c r="T3" s="9" t="s">
        <v>31</v>
      </c>
      <c r="U3" s="13">
        <v>25.66</v>
      </c>
      <c r="V3" s="13">
        <f t="shared" ref="V3:V26" si="1">U3/1000</f>
        <v>2.5659999999999999E-2</v>
      </c>
      <c r="W3" s="14">
        <v>5703209800</v>
      </c>
      <c r="X3" s="14" t="s">
        <v>56</v>
      </c>
      <c r="Y3" s="15">
        <v>15.1</v>
      </c>
      <c r="Z3" s="15">
        <v>13.92</v>
      </c>
      <c r="AA3" s="15">
        <v>64.14</v>
      </c>
      <c r="AB3" s="16">
        <f t="shared" ref="AB3:AB26" si="2">AA3/1000</f>
        <v>6.4140000000000003E-2</v>
      </c>
    </row>
    <row r="4" spans="1:28" s="9" customFormat="1" x14ac:dyDescent="0.2">
      <c r="A4" s="9">
        <v>27531</v>
      </c>
      <c r="B4" s="10">
        <v>44278</v>
      </c>
      <c r="C4" s="11">
        <v>2021</v>
      </c>
      <c r="D4" s="9" t="s">
        <v>18</v>
      </c>
      <c r="F4" s="9" t="s">
        <v>27</v>
      </c>
      <c r="H4" s="9" t="s">
        <v>28</v>
      </c>
      <c r="I4" s="9" t="s">
        <v>29</v>
      </c>
      <c r="K4" s="9" t="s">
        <v>26</v>
      </c>
      <c r="L4" s="9" t="s">
        <v>32</v>
      </c>
      <c r="M4" s="9" t="s">
        <v>19</v>
      </c>
      <c r="N4" s="9" t="s">
        <v>20</v>
      </c>
      <c r="O4" s="9" t="s">
        <v>39</v>
      </c>
      <c r="P4" s="12">
        <f t="shared" si="0"/>
        <v>1</v>
      </c>
      <c r="Q4" s="9" t="s">
        <v>60</v>
      </c>
      <c r="R4" s="9" t="s">
        <v>63</v>
      </c>
      <c r="S4" s="9" t="s">
        <v>30</v>
      </c>
      <c r="T4" s="9" t="s">
        <v>31</v>
      </c>
      <c r="U4" s="13">
        <v>12.83</v>
      </c>
      <c r="V4" s="13">
        <f t="shared" si="1"/>
        <v>1.2829999999999999E-2</v>
      </c>
      <c r="W4" s="14">
        <v>5703209800</v>
      </c>
      <c r="X4" s="14" t="s">
        <v>56</v>
      </c>
      <c r="Y4" s="15">
        <v>7.5000999999999998</v>
      </c>
      <c r="Z4" s="15">
        <v>6.96</v>
      </c>
      <c r="AA4" s="15">
        <v>32.42</v>
      </c>
      <c r="AB4" s="16">
        <f t="shared" si="2"/>
        <v>3.2420000000000004E-2</v>
      </c>
    </row>
    <row r="5" spans="1:28" s="9" customFormat="1" x14ac:dyDescent="0.2">
      <c r="A5" s="9">
        <v>27532</v>
      </c>
      <c r="B5" s="10">
        <v>44278</v>
      </c>
      <c r="C5" s="11">
        <v>2021</v>
      </c>
      <c r="D5" s="9" t="s">
        <v>18</v>
      </c>
      <c r="F5" s="9" t="s">
        <v>27</v>
      </c>
      <c r="H5" s="9" t="s">
        <v>28</v>
      </c>
      <c r="I5" s="9" t="s">
        <v>29</v>
      </c>
      <c r="K5" s="9" t="s">
        <v>26</v>
      </c>
      <c r="L5" s="9" t="s">
        <v>32</v>
      </c>
      <c r="M5" s="9" t="s">
        <v>19</v>
      </c>
      <c r="N5" s="9" t="s">
        <v>20</v>
      </c>
      <c r="O5" s="9" t="s">
        <v>39</v>
      </c>
      <c r="P5" s="12">
        <f t="shared" si="0"/>
        <v>1</v>
      </c>
      <c r="Q5" s="9" t="s">
        <v>60</v>
      </c>
      <c r="R5" s="9" t="s">
        <v>63</v>
      </c>
      <c r="S5" s="9" t="s">
        <v>30</v>
      </c>
      <c r="T5" s="9" t="s">
        <v>31</v>
      </c>
      <c r="U5" s="13">
        <v>5.63</v>
      </c>
      <c r="V5" s="13">
        <f t="shared" si="1"/>
        <v>5.6299999999999996E-3</v>
      </c>
      <c r="W5" s="14">
        <v>5703209800</v>
      </c>
      <c r="X5" s="14" t="s">
        <v>56</v>
      </c>
      <c r="Y5" s="15">
        <v>6.1402000000000001</v>
      </c>
      <c r="Z5" s="15">
        <v>5.04</v>
      </c>
      <c r="AA5" s="15">
        <v>27.11</v>
      </c>
      <c r="AB5" s="16">
        <f t="shared" si="2"/>
        <v>2.7109999999999999E-2</v>
      </c>
    </row>
    <row r="6" spans="1:28" s="9" customFormat="1" x14ac:dyDescent="0.2">
      <c r="A6" s="9">
        <v>27891</v>
      </c>
      <c r="B6" s="10">
        <v>44286</v>
      </c>
      <c r="C6" s="11">
        <v>2021</v>
      </c>
      <c r="D6" s="9" t="s">
        <v>18</v>
      </c>
      <c r="F6" s="9" t="s">
        <v>27</v>
      </c>
      <c r="H6" s="9" t="s">
        <v>28</v>
      </c>
      <c r="I6" s="9" t="s">
        <v>29</v>
      </c>
      <c r="K6" s="9" t="s">
        <v>26</v>
      </c>
      <c r="L6" s="9" t="s">
        <v>32</v>
      </c>
      <c r="M6" s="9" t="s">
        <v>19</v>
      </c>
      <c r="N6" s="9" t="s">
        <v>20</v>
      </c>
      <c r="O6" s="9" t="s">
        <v>39</v>
      </c>
      <c r="P6" s="12">
        <f t="shared" si="0"/>
        <v>1</v>
      </c>
      <c r="Q6" s="9" t="s">
        <v>60</v>
      </c>
      <c r="R6" s="9" t="s">
        <v>63</v>
      </c>
      <c r="S6" s="9" t="s">
        <v>30</v>
      </c>
      <c r="T6" s="9" t="s">
        <v>31</v>
      </c>
      <c r="U6" s="13">
        <v>31.28</v>
      </c>
      <c r="V6" s="13">
        <f t="shared" si="1"/>
        <v>3.1280000000000002E-2</v>
      </c>
      <c r="W6" s="14">
        <v>5703209800</v>
      </c>
      <c r="X6" s="14" t="s">
        <v>56</v>
      </c>
      <c r="Y6" s="15">
        <v>20.92</v>
      </c>
      <c r="Z6" s="15">
        <v>18.96</v>
      </c>
      <c r="AA6" s="15">
        <v>91.17</v>
      </c>
      <c r="AB6" s="16">
        <f t="shared" si="2"/>
        <v>9.1170000000000001E-2</v>
      </c>
    </row>
    <row r="7" spans="1:28" s="9" customFormat="1" x14ac:dyDescent="0.2">
      <c r="A7" s="9">
        <v>28162</v>
      </c>
      <c r="B7" s="10">
        <v>44293</v>
      </c>
      <c r="C7" s="11">
        <v>2021</v>
      </c>
      <c r="D7" s="9" t="s">
        <v>18</v>
      </c>
      <c r="F7" s="9" t="s">
        <v>27</v>
      </c>
      <c r="H7" s="9" t="s">
        <v>28</v>
      </c>
      <c r="I7" s="9" t="s">
        <v>29</v>
      </c>
      <c r="K7" s="9" t="s">
        <v>26</v>
      </c>
      <c r="L7" s="9" t="s">
        <v>32</v>
      </c>
      <c r="M7" s="9" t="s">
        <v>19</v>
      </c>
      <c r="N7" s="9" t="s">
        <v>20</v>
      </c>
      <c r="O7" s="9" t="s">
        <v>36</v>
      </c>
      <c r="P7" s="12">
        <f t="shared" si="0"/>
        <v>1</v>
      </c>
      <c r="Q7" s="9" t="s">
        <v>60</v>
      </c>
      <c r="R7" s="9" t="s">
        <v>63</v>
      </c>
      <c r="S7" s="9" t="s">
        <v>30</v>
      </c>
      <c r="T7" s="9" t="s">
        <v>31</v>
      </c>
      <c r="U7" s="13">
        <v>5.63</v>
      </c>
      <c r="V7" s="13">
        <f t="shared" si="1"/>
        <v>5.6299999999999996E-3</v>
      </c>
      <c r="W7" s="14">
        <v>5703209800</v>
      </c>
      <c r="X7" s="14" t="s">
        <v>56</v>
      </c>
      <c r="Y7" s="15">
        <v>6.4</v>
      </c>
      <c r="Z7" s="15">
        <v>5.04</v>
      </c>
      <c r="AA7" s="15">
        <v>26.67</v>
      </c>
      <c r="AB7" s="16">
        <f t="shared" si="2"/>
        <v>2.6670000000000003E-2</v>
      </c>
    </row>
    <row r="8" spans="1:28" s="9" customFormat="1" x14ac:dyDescent="0.2">
      <c r="A8" s="9">
        <v>28589</v>
      </c>
      <c r="B8" s="10">
        <v>44304</v>
      </c>
      <c r="C8" s="11">
        <v>2021</v>
      </c>
      <c r="D8" s="9" t="s">
        <v>18</v>
      </c>
      <c r="F8" s="9" t="s">
        <v>27</v>
      </c>
      <c r="H8" s="9" t="s">
        <v>28</v>
      </c>
      <c r="I8" s="9" t="s">
        <v>29</v>
      </c>
      <c r="K8" s="9" t="s">
        <v>26</v>
      </c>
      <c r="L8" s="9" t="s">
        <v>32</v>
      </c>
      <c r="M8" s="9" t="s">
        <v>19</v>
      </c>
      <c r="N8" s="9" t="s">
        <v>20</v>
      </c>
      <c r="O8" s="9" t="s">
        <v>39</v>
      </c>
      <c r="P8" s="12">
        <f t="shared" si="0"/>
        <v>1</v>
      </c>
      <c r="Q8" s="9" t="s">
        <v>60</v>
      </c>
      <c r="R8" s="9" t="s">
        <v>63</v>
      </c>
      <c r="S8" s="9" t="s">
        <v>30</v>
      </c>
      <c r="T8" s="9" t="s">
        <v>31</v>
      </c>
      <c r="U8" s="13">
        <v>12.83</v>
      </c>
      <c r="V8" s="13">
        <f t="shared" si="1"/>
        <v>1.2829999999999999E-2</v>
      </c>
      <c r="W8" s="14">
        <v>5703209800</v>
      </c>
      <c r="X8" s="14" t="s">
        <v>56</v>
      </c>
      <c r="Y8" s="15">
        <v>7.54</v>
      </c>
      <c r="Z8" s="15">
        <v>6.96</v>
      </c>
      <c r="AA8" s="15">
        <v>34.21</v>
      </c>
      <c r="AB8" s="16">
        <f t="shared" si="2"/>
        <v>3.4210000000000004E-2</v>
      </c>
    </row>
    <row r="9" spans="1:28" s="9" customFormat="1" x14ac:dyDescent="0.2">
      <c r="A9" s="9">
        <v>29117</v>
      </c>
      <c r="B9" s="10">
        <v>44315</v>
      </c>
      <c r="C9" s="11">
        <v>2021</v>
      </c>
      <c r="D9" s="9" t="s">
        <v>18</v>
      </c>
      <c r="F9" s="9" t="s">
        <v>27</v>
      </c>
      <c r="H9" s="9" t="s">
        <v>28</v>
      </c>
      <c r="I9" s="9" t="s">
        <v>29</v>
      </c>
      <c r="K9" s="9" t="s">
        <v>26</v>
      </c>
      <c r="L9" s="9" t="s">
        <v>32</v>
      </c>
      <c r="M9" s="9" t="s">
        <v>19</v>
      </c>
      <c r="N9" s="9" t="s">
        <v>20</v>
      </c>
      <c r="O9" s="9" t="s">
        <v>39</v>
      </c>
      <c r="P9" s="12">
        <f t="shared" si="0"/>
        <v>1</v>
      </c>
      <c r="Q9" s="9" t="s">
        <v>60</v>
      </c>
      <c r="R9" s="9" t="s">
        <v>63</v>
      </c>
      <c r="S9" s="9" t="s">
        <v>30</v>
      </c>
      <c r="T9" s="9" t="s">
        <v>31</v>
      </c>
      <c r="U9" s="13">
        <v>18.46</v>
      </c>
      <c r="V9" s="13">
        <f t="shared" si="1"/>
        <v>1.8460000000000001E-2</v>
      </c>
      <c r="W9" s="14">
        <v>5703209800</v>
      </c>
      <c r="X9" s="14" t="s">
        <v>56</v>
      </c>
      <c r="Y9" s="15">
        <v>13.92</v>
      </c>
      <c r="Z9" s="15">
        <v>12</v>
      </c>
      <c r="AA9" s="15">
        <v>63.26</v>
      </c>
      <c r="AB9" s="16">
        <f t="shared" si="2"/>
        <v>6.3259999999999997E-2</v>
      </c>
    </row>
    <row r="10" spans="1:28" s="9" customFormat="1" x14ac:dyDescent="0.2">
      <c r="A10" s="9">
        <v>29232</v>
      </c>
      <c r="B10" s="10">
        <v>44319</v>
      </c>
      <c r="C10" s="11">
        <v>2021</v>
      </c>
      <c r="D10" s="9" t="s">
        <v>18</v>
      </c>
      <c r="F10" s="9" t="s">
        <v>27</v>
      </c>
      <c r="H10" s="9" t="s">
        <v>28</v>
      </c>
      <c r="I10" s="9" t="s">
        <v>29</v>
      </c>
      <c r="K10" s="9" t="s">
        <v>26</v>
      </c>
      <c r="L10" s="9" t="s">
        <v>32</v>
      </c>
      <c r="M10" s="9" t="s">
        <v>19</v>
      </c>
      <c r="N10" s="9" t="s">
        <v>20</v>
      </c>
      <c r="O10" s="9" t="s">
        <v>39</v>
      </c>
      <c r="P10" s="12">
        <f t="shared" si="0"/>
        <v>1</v>
      </c>
      <c r="Q10" s="9" t="s">
        <v>60</v>
      </c>
      <c r="R10" s="9" t="s">
        <v>63</v>
      </c>
      <c r="S10" s="9" t="s">
        <v>30</v>
      </c>
      <c r="T10" s="9" t="s">
        <v>31</v>
      </c>
      <c r="U10" s="13">
        <v>5.63</v>
      </c>
      <c r="V10" s="13">
        <f t="shared" si="1"/>
        <v>5.6299999999999996E-3</v>
      </c>
      <c r="W10" s="14">
        <v>5703209800</v>
      </c>
      <c r="X10" s="14" t="s">
        <v>56</v>
      </c>
      <c r="Y10" s="15">
        <v>6.06</v>
      </c>
      <c r="Z10" s="15">
        <v>5.04</v>
      </c>
      <c r="AA10" s="15">
        <v>28.01</v>
      </c>
      <c r="AB10" s="16">
        <f t="shared" si="2"/>
        <v>2.801E-2</v>
      </c>
    </row>
    <row r="11" spans="1:28" s="9" customFormat="1" x14ac:dyDescent="0.2">
      <c r="A11" s="9">
        <v>29342</v>
      </c>
      <c r="B11" s="10">
        <v>44321</v>
      </c>
      <c r="C11" s="11">
        <v>2021</v>
      </c>
      <c r="D11" s="9" t="s">
        <v>18</v>
      </c>
      <c r="F11" s="9" t="s">
        <v>27</v>
      </c>
      <c r="H11" s="9" t="s">
        <v>28</v>
      </c>
      <c r="I11" s="9" t="s">
        <v>29</v>
      </c>
      <c r="K11" s="9" t="s">
        <v>26</v>
      </c>
      <c r="L11" s="9" t="s">
        <v>32</v>
      </c>
      <c r="M11" s="9" t="s">
        <v>19</v>
      </c>
      <c r="N11" s="9" t="s">
        <v>20</v>
      </c>
      <c r="O11" s="9" t="s">
        <v>36</v>
      </c>
      <c r="P11" s="12">
        <f t="shared" si="0"/>
        <v>1</v>
      </c>
      <c r="Q11" s="9" t="s">
        <v>60</v>
      </c>
      <c r="R11" s="9" t="s">
        <v>63</v>
      </c>
      <c r="S11" s="9" t="s">
        <v>30</v>
      </c>
      <c r="T11" s="9" t="s">
        <v>31</v>
      </c>
      <c r="U11" s="13">
        <v>18.46</v>
      </c>
      <c r="V11" s="13">
        <f t="shared" si="1"/>
        <v>1.8460000000000001E-2</v>
      </c>
      <c r="W11" s="14">
        <v>5703209800</v>
      </c>
      <c r="X11" s="14" t="s">
        <v>56</v>
      </c>
      <c r="Y11" s="15">
        <v>13.68</v>
      </c>
      <c r="Z11" s="15">
        <v>12</v>
      </c>
      <c r="AA11" s="15">
        <v>62.38</v>
      </c>
      <c r="AB11" s="16">
        <f t="shared" si="2"/>
        <v>6.2380000000000005E-2</v>
      </c>
    </row>
    <row r="12" spans="1:28" s="9" customFormat="1" x14ac:dyDescent="0.2">
      <c r="A12" s="9">
        <v>29413</v>
      </c>
      <c r="B12" s="10">
        <v>44322</v>
      </c>
      <c r="C12" s="11">
        <v>2021</v>
      </c>
      <c r="D12" s="9" t="s">
        <v>18</v>
      </c>
      <c r="F12" s="9" t="s">
        <v>27</v>
      </c>
      <c r="H12" s="9" t="s">
        <v>28</v>
      </c>
      <c r="I12" s="9" t="s">
        <v>29</v>
      </c>
      <c r="K12" s="9" t="s">
        <v>26</v>
      </c>
      <c r="L12" s="9" t="s">
        <v>32</v>
      </c>
      <c r="M12" s="9" t="s">
        <v>19</v>
      </c>
      <c r="N12" s="9" t="s">
        <v>20</v>
      </c>
      <c r="O12" s="9" t="s">
        <v>40</v>
      </c>
      <c r="P12" s="12">
        <f t="shared" si="0"/>
        <v>1</v>
      </c>
      <c r="Q12" s="9" t="s">
        <v>60</v>
      </c>
      <c r="R12" s="9" t="s">
        <v>63</v>
      </c>
      <c r="S12" s="9" t="s">
        <v>30</v>
      </c>
      <c r="T12" s="9" t="s">
        <v>31</v>
      </c>
      <c r="U12" s="13">
        <v>12.83</v>
      </c>
      <c r="V12" s="13">
        <f t="shared" si="1"/>
        <v>1.2829999999999999E-2</v>
      </c>
      <c r="W12" s="14">
        <v>5703209800</v>
      </c>
      <c r="X12" s="14" t="s">
        <v>56</v>
      </c>
      <c r="Y12" s="15">
        <v>7.48</v>
      </c>
      <c r="Z12" s="15">
        <v>6.96</v>
      </c>
      <c r="AA12" s="15">
        <v>34.9</v>
      </c>
      <c r="AB12" s="16">
        <f t="shared" si="2"/>
        <v>3.49E-2</v>
      </c>
    </row>
    <row r="13" spans="1:28" s="9" customFormat="1" x14ac:dyDescent="0.2">
      <c r="A13" s="9">
        <v>29775</v>
      </c>
      <c r="B13" s="10">
        <v>44332</v>
      </c>
      <c r="C13" s="11">
        <v>2021</v>
      </c>
      <c r="D13" s="9" t="s">
        <v>18</v>
      </c>
      <c r="F13" s="9" t="s">
        <v>27</v>
      </c>
      <c r="H13" s="9" t="s">
        <v>28</v>
      </c>
      <c r="I13" s="9" t="s">
        <v>29</v>
      </c>
      <c r="K13" s="9" t="s">
        <v>26</v>
      </c>
      <c r="L13" s="9" t="s">
        <v>32</v>
      </c>
      <c r="M13" s="9" t="s">
        <v>19</v>
      </c>
      <c r="N13" s="9" t="s">
        <v>20</v>
      </c>
      <c r="O13" s="9" t="s">
        <v>41</v>
      </c>
      <c r="P13" s="12">
        <f t="shared" si="0"/>
        <v>0</v>
      </c>
      <c r="Q13" s="9" t="s">
        <v>60</v>
      </c>
      <c r="R13" s="9" t="s">
        <v>63</v>
      </c>
      <c r="S13" s="9" t="s">
        <v>30</v>
      </c>
      <c r="T13" s="9" t="s">
        <v>31</v>
      </c>
      <c r="U13" s="13">
        <v>12.83</v>
      </c>
      <c r="V13" s="13">
        <f t="shared" si="1"/>
        <v>1.2829999999999999E-2</v>
      </c>
      <c r="W13" s="14">
        <v>5703209800</v>
      </c>
      <c r="X13" s="14" t="s">
        <v>56</v>
      </c>
      <c r="Y13" s="15">
        <v>7.5</v>
      </c>
      <c r="Z13" s="15">
        <v>6.96</v>
      </c>
      <c r="AA13" s="15">
        <v>35.15</v>
      </c>
      <c r="AB13" s="16">
        <f t="shared" si="2"/>
        <v>3.5150000000000001E-2</v>
      </c>
    </row>
    <row r="14" spans="1:28" s="9" customFormat="1" x14ac:dyDescent="0.2">
      <c r="A14" s="9">
        <v>29806</v>
      </c>
      <c r="B14" s="10">
        <v>44333</v>
      </c>
      <c r="C14" s="11">
        <v>2021</v>
      </c>
      <c r="D14" s="9" t="s">
        <v>18</v>
      </c>
      <c r="F14" s="9" t="s">
        <v>27</v>
      </c>
      <c r="H14" s="9" t="s">
        <v>28</v>
      </c>
      <c r="I14" s="9" t="s">
        <v>29</v>
      </c>
      <c r="K14" s="9" t="s">
        <v>26</v>
      </c>
      <c r="L14" s="9" t="s">
        <v>32</v>
      </c>
      <c r="M14" s="9" t="s">
        <v>19</v>
      </c>
      <c r="N14" s="9" t="s">
        <v>20</v>
      </c>
      <c r="O14" s="9" t="s">
        <v>36</v>
      </c>
      <c r="P14" s="12">
        <f t="shared" si="0"/>
        <v>1</v>
      </c>
      <c r="Q14" s="9" t="s">
        <v>60</v>
      </c>
      <c r="R14" s="9" t="s">
        <v>63</v>
      </c>
      <c r="S14" s="9" t="s">
        <v>30</v>
      </c>
      <c r="T14" s="9" t="s">
        <v>31</v>
      </c>
      <c r="U14" s="13">
        <v>25.66</v>
      </c>
      <c r="V14" s="13">
        <f t="shared" si="1"/>
        <v>2.5659999999999999E-2</v>
      </c>
      <c r="W14" s="14">
        <v>5703209800</v>
      </c>
      <c r="X14" s="14" t="s">
        <v>56</v>
      </c>
      <c r="Y14" s="15">
        <v>15.08</v>
      </c>
      <c r="Z14" s="15">
        <v>13.92</v>
      </c>
      <c r="AA14" s="15">
        <v>69.34</v>
      </c>
      <c r="AB14" s="16">
        <f t="shared" si="2"/>
        <v>6.9339999999999999E-2</v>
      </c>
    </row>
    <row r="15" spans="1:28" s="9" customFormat="1" x14ac:dyDescent="0.2">
      <c r="A15" s="9">
        <v>29971</v>
      </c>
      <c r="B15" s="10">
        <v>44337</v>
      </c>
      <c r="C15" s="11">
        <v>2021</v>
      </c>
      <c r="D15" s="9" t="s">
        <v>18</v>
      </c>
      <c r="F15" s="9" t="s">
        <v>27</v>
      </c>
      <c r="H15" s="9" t="s">
        <v>28</v>
      </c>
      <c r="I15" s="9" t="s">
        <v>29</v>
      </c>
      <c r="K15" s="9" t="s">
        <v>26</v>
      </c>
      <c r="L15" s="9" t="s">
        <v>32</v>
      </c>
      <c r="M15" s="9" t="s">
        <v>19</v>
      </c>
      <c r="N15" s="9" t="s">
        <v>20</v>
      </c>
      <c r="O15" s="9" t="s">
        <v>36</v>
      </c>
      <c r="P15" s="12">
        <f t="shared" si="0"/>
        <v>1</v>
      </c>
      <c r="Q15" s="9" t="s">
        <v>60</v>
      </c>
      <c r="R15" s="9" t="s">
        <v>63</v>
      </c>
      <c r="S15" s="9" t="s">
        <v>30</v>
      </c>
      <c r="T15" s="9" t="s">
        <v>31</v>
      </c>
      <c r="U15" s="13">
        <v>12.83</v>
      </c>
      <c r="V15" s="13">
        <f t="shared" si="1"/>
        <v>1.2829999999999999E-2</v>
      </c>
      <c r="W15" s="14">
        <v>5703209800</v>
      </c>
      <c r="X15" s="14" t="s">
        <v>56</v>
      </c>
      <c r="Y15" s="15">
        <v>8.32</v>
      </c>
      <c r="Z15" s="15">
        <v>6.96</v>
      </c>
      <c r="AA15" s="15">
        <v>35.79</v>
      </c>
      <c r="AB15" s="16">
        <f t="shared" si="2"/>
        <v>3.5790000000000002E-2</v>
      </c>
    </row>
    <row r="16" spans="1:28" s="9" customFormat="1" x14ac:dyDescent="0.2">
      <c r="A16" s="9">
        <v>30093</v>
      </c>
      <c r="B16" s="10">
        <v>44341</v>
      </c>
      <c r="C16" s="11">
        <v>2021</v>
      </c>
      <c r="D16" s="9" t="s">
        <v>18</v>
      </c>
      <c r="F16" s="9" t="s">
        <v>27</v>
      </c>
      <c r="H16" s="9" t="s">
        <v>28</v>
      </c>
      <c r="I16" s="9" t="s">
        <v>29</v>
      </c>
      <c r="K16" s="9" t="s">
        <v>26</v>
      </c>
      <c r="L16" s="9" t="s">
        <v>32</v>
      </c>
      <c r="M16" s="9" t="s">
        <v>19</v>
      </c>
      <c r="N16" s="9" t="s">
        <v>20</v>
      </c>
      <c r="O16" s="9" t="s">
        <v>39</v>
      </c>
      <c r="P16" s="12">
        <f t="shared" si="0"/>
        <v>1</v>
      </c>
      <c r="Q16" s="9" t="s">
        <v>60</v>
      </c>
      <c r="R16" s="9" t="s">
        <v>63</v>
      </c>
      <c r="S16" s="9" t="s">
        <v>30</v>
      </c>
      <c r="T16" s="9" t="s">
        <v>31</v>
      </c>
      <c r="U16" s="13">
        <v>25.66</v>
      </c>
      <c r="V16" s="13">
        <f t="shared" si="1"/>
        <v>2.5659999999999999E-2</v>
      </c>
      <c r="W16" s="14">
        <v>5703209800</v>
      </c>
      <c r="X16" s="14" t="s">
        <v>56</v>
      </c>
      <c r="Y16" s="15">
        <v>16.239999999999998</v>
      </c>
      <c r="Z16" s="15">
        <v>13.92</v>
      </c>
      <c r="AA16" s="15">
        <v>70.92</v>
      </c>
      <c r="AB16" s="16">
        <f t="shared" si="2"/>
        <v>7.0919999999999997E-2</v>
      </c>
    </row>
    <row r="17" spans="1:28" s="9" customFormat="1" x14ac:dyDescent="0.2">
      <c r="A17" s="9">
        <v>38561</v>
      </c>
      <c r="B17" s="10">
        <v>44578</v>
      </c>
      <c r="C17" s="11">
        <v>2022</v>
      </c>
      <c r="D17" s="9" t="s">
        <v>18</v>
      </c>
      <c r="F17" s="9" t="s">
        <v>27</v>
      </c>
      <c r="G17" s="9">
        <v>8</v>
      </c>
      <c r="H17" s="9" t="s">
        <v>28</v>
      </c>
      <c r="I17" s="9" t="s">
        <v>29</v>
      </c>
      <c r="J17" s="9">
        <v>1</v>
      </c>
      <c r="K17" s="9" t="s">
        <v>26</v>
      </c>
      <c r="L17" s="9" t="s">
        <v>32</v>
      </c>
      <c r="M17" s="9" t="s">
        <v>19</v>
      </c>
      <c r="N17" s="9" t="s">
        <v>20</v>
      </c>
      <c r="O17" s="9" t="s">
        <v>43</v>
      </c>
      <c r="P17" s="12">
        <f t="shared" si="0"/>
        <v>1</v>
      </c>
      <c r="Q17" s="9" t="s">
        <v>60</v>
      </c>
      <c r="R17" s="9" t="s">
        <v>63</v>
      </c>
      <c r="S17" s="9" t="s">
        <v>30</v>
      </c>
      <c r="T17" s="9" t="s">
        <v>31</v>
      </c>
      <c r="U17" s="13">
        <v>22.51</v>
      </c>
      <c r="V17" s="13">
        <f t="shared" si="1"/>
        <v>2.2510000000000002E-2</v>
      </c>
      <c r="W17" s="14">
        <v>5703290009</v>
      </c>
      <c r="X17" s="14" t="s">
        <v>56</v>
      </c>
      <c r="Y17" s="15">
        <v>24.68</v>
      </c>
      <c r="Z17" s="15">
        <v>20.16</v>
      </c>
      <c r="AA17" s="15">
        <v>110.65</v>
      </c>
      <c r="AB17" s="16">
        <f t="shared" si="2"/>
        <v>0.11065000000000001</v>
      </c>
    </row>
    <row r="18" spans="1:28" s="9" customFormat="1" x14ac:dyDescent="0.2">
      <c r="A18" s="9">
        <v>38646</v>
      </c>
      <c r="B18" s="10">
        <v>44580</v>
      </c>
      <c r="C18" s="11">
        <v>2022</v>
      </c>
      <c r="D18" s="9" t="s">
        <v>18</v>
      </c>
      <c r="F18" s="9" t="s">
        <v>27</v>
      </c>
      <c r="G18" s="9">
        <v>8</v>
      </c>
      <c r="H18" s="9" t="s">
        <v>28</v>
      </c>
      <c r="I18" s="9" t="s">
        <v>29</v>
      </c>
      <c r="J18" s="9">
        <v>1</v>
      </c>
      <c r="K18" s="9" t="s">
        <v>26</v>
      </c>
      <c r="L18" s="9" t="s">
        <v>32</v>
      </c>
      <c r="M18" s="9" t="s">
        <v>19</v>
      </c>
      <c r="N18" s="9" t="s">
        <v>20</v>
      </c>
      <c r="O18" s="9" t="s">
        <v>43</v>
      </c>
      <c r="P18" s="12">
        <f t="shared" si="0"/>
        <v>1</v>
      </c>
      <c r="Q18" s="9" t="s">
        <v>60</v>
      </c>
      <c r="R18" s="9" t="s">
        <v>63</v>
      </c>
      <c r="S18" s="9" t="s">
        <v>30</v>
      </c>
      <c r="T18" s="9" t="s">
        <v>31</v>
      </c>
      <c r="U18" s="13">
        <v>16.88</v>
      </c>
      <c r="V18" s="13">
        <f t="shared" si="1"/>
        <v>1.6879999999999999E-2</v>
      </c>
      <c r="W18" s="14">
        <v>5703290009</v>
      </c>
      <c r="X18" s="14" t="s">
        <v>56</v>
      </c>
      <c r="Y18" s="15">
        <v>18.3</v>
      </c>
      <c r="Z18" s="15">
        <v>15.12</v>
      </c>
      <c r="AA18" s="15">
        <v>84.74</v>
      </c>
      <c r="AB18" s="16">
        <f t="shared" si="2"/>
        <v>8.4739999999999996E-2</v>
      </c>
    </row>
    <row r="19" spans="1:28" s="9" customFormat="1" x14ac:dyDescent="0.2">
      <c r="A19" s="9">
        <v>38808</v>
      </c>
      <c r="B19" s="10">
        <v>44585</v>
      </c>
      <c r="C19" s="11">
        <v>2022</v>
      </c>
      <c r="D19" s="9" t="s">
        <v>18</v>
      </c>
      <c r="F19" s="9" t="s">
        <v>27</v>
      </c>
      <c r="G19" s="9">
        <v>8</v>
      </c>
      <c r="H19" s="9" t="s">
        <v>28</v>
      </c>
      <c r="I19" s="9" t="s">
        <v>29</v>
      </c>
      <c r="J19" s="9">
        <v>1</v>
      </c>
      <c r="K19" s="9" t="s">
        <v>26</v>
      </c>
      <c r="L19" s="9" t="s">
        <v>32</v>
      </c>
      <c r="M19" s="9" t="s">
        <v>19</v>
      </c>
      <c r="N19" s="9" t="s">
        <v>20</v>
      </c>
      <c r="O19" s="9" t="s">
        <v>43</v>
      </c>
      <c r="P19" s="12">
        <f t="shared" si="0"/>
        <v>1</v>
      </c>
      <c r="Q19" s="9" t="s">
        <v>60</v>
      </c>
      <c r="R19" s="9" t="s">
        <v>63</v>
      </c>
      <c r="S19" s="9" t="s">
        <v>30</v>
      </c>
      <c r="T19" s="9" t="s">
        <v>31</v>
      </c>
      <c r="U19" s="13">
        <v>5.63</v>
      </c>
      <c r="V19" s="13">
        <f t="shared" si="1"/>
        <v>5.6299999999999996E-3</v>
      </c>
      <c r="W19" s="14">
        <v>5703290009</v>
      </c>
      <c r="X19" s="14" t="s">
        <v>56</v>
      </c>
      <c r="Y19" s="15">
        <v>6.34</v>
      </c>
      <c r="Z19" s="15">
        <v>5.04</v>
      </c>
      <c r="AA19" s="15">
        <v>27.91</v>
      </c>
      <c r="AB19" s="16">
        <f t="shared" si="2"/>
        <v>2.7910000000000001E-2</v>
      </c>
    </row>
    <row r="20" spans="1:28" s="9" customFormat="1" x14ac:dyDescent="0.2">
      <c r="A20" s="9">
        <v>38904</v>
      </c>
      <c r="B20" s="10">
        <v>44587</v>
      </c>
      <c r="C20" s="11">
        <v>2022</v>
      </c>
      <c r="D20" s="9" t="s">
        <v>18</v>
      </c>
      <c r="F20" s="9" t="s">
        <v>27</v>
      </c>
      <c r="G20" s="9">
        <v>8</v>
      </c>
      <c r="H20" s="9" t="s">
        <v>28</v>
      </c>
      <c r="I20" s="9" t="s">
        <v>29</v>
      </c>
      <c r="J20" s="9">
        <v>1</v>
      </c>
      <c r="K20" s="9" t="s">
        <v>26</v>
      </c>
      <c r="L20" s="9" t="s">
        <v>32</v>
      </c>
      <c r="M20" s="9" t="s">
        <v>19</v>
      </c>
      <c r="N20" s="9" t="s">
        <v>20</v>
      </c>
      <c r="O20" s="9" t="s">
        <v>39</v>
      </c>
      <c r="P20" s="12">
        <f t="shared" si="0"/>
        <v>1</v>
      </c>
      <c r="Q20" s="9" t="s">
        <v>60</v>
      </c>
      <c r="R20" s="9" t="s">
        <v>63</v>
      </c>
      <c r="S20" s="9" t="s">
        <v>30</v>
      </c>
      <c r="T20" s="9" t="s">
        <v>31</v>
      </c>
      <c r="U20" s="13">
        <v>5.63</v>
      </c>
      <c r="V20" s="13">
        <f t="shared" si="1"/>
        <v>5.6299999999999996E-3</v>
      </c>
      <c r="W20" s="14">
        <v>5703290009</v>
      </c>
      <c r="X20" s="14" t="s">
        <v>56</v>
      </c>
      <c r="Y20" s="15">
        <v>6.39</v>
      </c>
      <c r="Z20" s="15">
        <v>5.04</v>
      </c>
      <c r="AA20" s="15">
        <v>27.57</v>
      </c>
      <c r="AB20" s="16">
        <f t="shared" si="2"/>
        <v>2.7570000000000001E-2</v>
      </c>
    </row>
    <row r="21" spans="1:28" s="9" customFormat="1" x14ac:dyDescent="0.2">
      <c r="A21" s="9">
        <v>38968</v>
      </c>
      <c r="B21" s="10">
        <v>44589</v>
      </c>
      <c r="C21" s="11">
        <v>2022</v>
      </c>
      <c r="D21" s="9" t="s">
        <v>18</v>
      </c>
      <c r="F21" s="9" t="s">
        <v>27</v>
      </c>
      <c r="G21" s="9">
        <v>8</v>
      </c>
      <c r="H21" s="9" t="s">
        <v>28</v>
      </c>
      <c r="I21" s="9" t="s">
        <v>29</v>
      </c>
      <c r="J21" s="9">
        <v>1</v>
      </c>
      <c r="K21" s="9" t="s">
        <v>26</v>
      </c>
      <c r="L21" s="9" t="s">
        <v>32</v>
      </c>
      <c r="M21" s="9" t="s">
        <v>19</v>
      </c>
      <c r="N21" s="9" t="s">
        <v>20</v>
      </c>
      <c r="O21" s="9" t="s">
        <v>44</v>
      </c>
      <c r="P21" s="12">
        <f t="shared" si="0"/>
        <v>1</v>
      </c>
      <c r="Q21" s="9" t="s">
        <v>60</v>
      </c>
      <c r="R21" s="9" t="s">
        <v>63</v>
      </c>
      <c r="S21" s="9" t="s">
        <v>30</v>
      </c>
      <c r="T21" s="9" t="s">
        <v>31</v>
      </c>
      <c r="U21" s="13">
        <v>5.63</v>
      </c>
      <c r="V21" s="13">
        <f t="shared" si="1"/>
        <v>5.6299999999999996E-3</v>
      </c>
      <c r="W21" s="14">
        <v>5703290009</v>
      </c>
      <c r="X21" s="14" t="s">
        <v>56</v>
      </c>
      <c r="Y21" s="15">
        <v>6.42</v>
      </c>
      <c r="Z21" s="15">
        <v>5.04</v>
      </c>
      <c r="AA21" s="15">
        <v>27.78</v>
      </c>
      <c r="AB21" s="16">
        <f t="shared" si="2"/>
        <v>2.7780000000000003E-2</v>
      </c>
    </row>
    <row r="22" spans="1:28" s="9" customFormat="1" x14ac:dyDescent="0.2">
      <c r="A22" s="9">
        <v>45896</v>
      </c>
      <c r="B22" s="10">
        <v>45096</v>
      </c>
      <c r="C22" s="11">
        <v>2023</v>
      </c>
      <c r="D22" s="9" t="s">
        <v>18</v>
      </c>
      <c r="F22" s="9" t="s">
        <v>37</v>
      </c>
      <c r="G22" s="9" t="s">
        <v>47</v>
      </c>
      <c r="H22" s="9" t="s">
        <v>34</v>
      </c>
      <c r="I22" s="9" t="s">
        <v>35</v>
      </c>
      <c r="J22" s="9" t="s">
        <v>45</v>
      </c>
      <c r="K22" s="9" t="s">
        <v>32</v>
      </c>
      <c r="L22" s="9" t="s">
        <v>32</v>
      </c>
      <c r="M22" s="9" t="s">
        <v>19</v>
      </c>
      <c r="N22" s="9" t="s">
        <v>33</v>
      </c>
      <c r="O22" s="9" t="s">
        <v>53</v>
      </c>
      <c r="P22" s="12">
        <f t="shared" si="0"/>
        <v>1</v>
      </c>
      <c r="Q22" s="9" t="s">
        <v>60</v>
      </c>
      <c r="R22" s="9" t="s">
        <v>63</v>
      </c>
      <c r="S22" s="9" t="s">
        <v>37</v>
      </c>
      <c r="T22" s="9" t="s">
        <v>38</v>
      </c>
      <c r="U22" s="13">
        <v>74.400000000000006</v>
      </c>
      <c r="V22" s="13">
        <f t="shared" si="1"/>
        <v>7.4400000000000008E-2</v>
      </c>
      <c r="W22" s="14">
        <v>5703290001</v>
      </c>
      <c r="X22" s="14" t="s">
        <v>56</v>
      </c>
      <c r="Y22" s="15">
        <v>80</v>
      </c>
      <c r="Z22" s="15">
        <v>78</v>
      </c>
      <c r="AA22" s="15">
        <v>243.29</v>
      </c>
      <c r="AB22" s="16">
        <f t="shared" si="2"/>
        <v>0.24328999999999998</v>
      </c>
    </row>
    <row r="23" spans="1:28" s="9" customFormat="1" x14ac:dyDescent="0.2">
      <c r="A23" s="9">
        <v>45897</v>
      </c>
      <c r="B23" s="10">
        <v>45096</v>
      </c>
      <c r="C23" s="11">
        <v>2023</v>
      </c>
      <c r="D23" s="9" t="s">
        <v>18</v>
      </c>
      <c r="F23" s="9" t="s">
        <v>37</v>
      </c>
      <c r="G23" s="9" t="s">
        <v>47</v>
      </c>
      <c r="H23" s="9" t="s">
        <v>34</v>
      </c>
      <c r="I23" s="9" t="s">
        <v>35</v>
      </c>
      <c r="J23" s="9" t="s">
        <v>45</v>
      </c>
      <c r="K23" s="9" t="s">
        <v>32</v>
      </c>
      <c r="L23" s="9" t="s">
        <v>32</v>
      </c>
      <c r="M23" s="9" t="s">
        <v>19</v>
      </c>
      <c r="N23" s="9" t="s">
        <v>33</v>
      </c>
      <c r="O23" s="9" t="s">
        <v>48</v>
      </c>
      <c r="P23" s="12">
        <f t="shared" si="0"/>
        <v>1</v>
      </c>
      <c r="Q23" s="9" t="s">
        <v>60</v>
      </c>
      <c r="R23" s="9" t="s">
        <v>63</v>
      </c>
      <c r="S23" s="9" t="s">
        <v>37</v>
      </c>
      <c r="T23" s="9" t="s">
        <v>38</v>
      </c>
      <c r="U23" s="13">
        <v>3720.93</v>
      </c>
      <c r="V23" s="13">
        <f t="shared" si="1"/>
        <v>3.7209299999999996</v>
      </c>
      <c r="W23" s="14">
        <v>5703290002</v>
      </c>
      <c r="X23" s="14" t="s">
        <v>56</v>
      </c>
      <c r="Y23" s="15">
        <v>3983</v>
      </c>
      <c r="Z23" s="15">
        <v>3924</v>
      </c>
      <c r="AA23" s="15">
        <v>12167.42</v>
      </c>
      <c r="AB23" s="16">
        <f t="shared" si="2"/>
        <v>12.16742</v>
      </c>
    </row>
    <row r="24" spans="1:28" s="9" customFormat="1" x14ac:dyDescent="0.2">
      <c r="A24" s="9">
        <v>45903</v>
      </c>
      <c r="B24" s="10">
        <v>45096</v>
      </c>
      <c r="C24" s="11">
        <v>2023</v>
      </c>
      <c r="D24" s="9" t="s">
        <v>18</v>
      </c>
      <c r="F24" s="9" t="s">
        <v>37</v>
      </c>
      <c r="G24" s="9" t="s">
        <v>47</v>
      </c>
      <c r="H24" s="9" t="s">
        <v>34</v>
      </c>
      <c r="I24" s="9" t="s">
        <v>35</v>
      </c>
      <c r="J24" s="9" t="s">
        <v>45</v>
      </c>
      <c r="K24" s="9" t="s">
        <v>32</v>
      </c>
      <c r="L24" s="9" t="s">
        <v>32</v>
      </c>
      <c r="M24" s="9" t="s">
        <v>19</v>
      </c>
      <c r="N24" s="9" t="s">
        <v>33</v>
      </c>
      <c r="O24" s="9" t="s">
        <v>54</v>
      </c>
      <c r="P24" s="12">
        <f t="shared" si="0"/>
        <v>0</v>
      </c>
      <c r="Q24" s="9" t="s">
        <v>60</v>
      </c>
      <c r="R24" s="9" t="s">
        <v>63</v>
      </c>
      <c r="S24" s="9" t="s">
        <v>37</v>
      </c>
      <c r="T24" s="9" t="s">
        <v>38</v>
      </c>
      <c r="U24" s="13">
        <v>7430.9</v>
      </c>
      <c r="V24" s="13">
        <f t="shared" si="1"/>
        <v>7.4308999999999994</v>
      </c>
      <c r="W24" s="14">
        <v>5703390003</v>
      </c>
      <c r="X24" s="14" t="s">
        <v>56</v>
      </c>
      <c r="Y24" s="15">
        <v>9352</v>
      </c>
      <c r="Z24" s="15">
        <v>9213</v>
      </c>
      <c r="AA24" s="15">
        <v>39482.730000000003</v>
      </c>
      <c r="AB24" s="16">
        <f t="shared" si="2"/>
        <v>39.482730000000004</v>
      </c>
    </row>
    <row r="25" spans="1:28" s="9" customFormat="1" x14ac:dyDescent="0.2">
      <c r="A25" s="9">
        <v>46957</v>
      </c>
      <c r="B25" s="10">
        <v>45173</v>
      </c>
      <c r="C25" s="11">
        <v>2023</v>
      </c>
      <c r="D25" s="9" t="s">
        <v>18</v>
      </c>
      <c r="F25" s="9" t="s">
        <v>37</v>
      </c>
      <c r="G25" s="9" t="s">
        <v>47</v>
      </c>
      <c r="H25" s="9" t="s">
        <v>34</v>
      </c>
      <c r="I25" s="9" t="s">
        <v>35</v>
      </c>
      <c r="J25" s="9" t="s">
        <v>45</v>
      </c>
      <c r="K25" s="9" t="s">
        <v>32</v>
      </c>
      <c r="L25" s="9" t="s">
        <v>32</v>
      </c>
      <c r="M25" s="9" t="s">
        <v>19</v>
      </c>
      <c r="N25" s="9" t="s">
        <v>33</v>
      </c>
      <c r="O25" s="9" t="s">
        <v>53</v>
      </c>
      <c r="P25" s="12">
        <f t="shared" si="0"/>
        <v>1</v>
      </c>
      <c r="Q25" s="9" t="s">
        <v>60</v>
      </c>
      <c r="R25" s="9" t="s">
        <v>63</v>
      </c>
      <c r="S25" s="9" t="s">
        <v>37</v>
      </c>
      <c r="T25" s="9" t="s">
        <v>38</v>
      </c>
      <c r="U25" s="13">
        <v>1824</v>
      </c>
      <c r="V25" s="13">
        <f t="shared" si="1"/>
        <v>1.8240000000000001</v>
      </c>
      <c r="W25" s="14">
        <v>5703290001</v>
      </c>
      <c r="X25" s="14" t="s">
        <v>56</v>
      </c>
      <c r="Y25" s="15">
        <v>1785</v>
      </c>
      <c r="Z25" s="15">
        <v>1768</v>
      </c>
      <c r="AA25" s="15">
        <v>5964.48</v>
      </c>
      <c r="AB25" s="16">
        <f t="shared" si="2"/>
        <v>5.96448</v>
      </c>
    </row>
    <row r="26" spans="1:28" s="9" customFormat="1" x14ac:dyDescent="0.2">
      <c r="A26" s="9">
        <v>46959</v>
      </c>
      <c r="B26" s="10">
        <v>45173</v>
      </c>
      <c r="C26" s="11">
        <v>2023</v>
      </c>
      <c r="D26" s="9" t="s">
        <v>18</v>
      </c>
      <c r="F26" s="9" t="s">
        <v>37</v>
      </c>
      <c r="G26" s="9" t="s">
        <v>47</v>
      </c>
      <c r="H26" s="9" t="s">
        <v>34</v>
      </c>
      <c r="I26" s="9" t="s">
        <v>35</v>
      </c>
      <c r="J26" s="9" t="s">
        <v>45</v>
      </c>
      <c r="K26" s="9" t="s">
        <v>32</v>
      </c>
      <c r="L26" s="9" t="s">
        <v>32</v>
      </c>
      <c r="M26" s="9" t="s">
        <v>19</v>
      </c>
      <c r="N26" s="9" t="s">
        <v>33</v>
      </c>
      <c r="O26" s="9" t="s">
        <v>48</v>
      </c>
      <c r="P26" s="12">
        <f t="shared" si="0"/>
        <v>1</v>
      </c>
      <c r="Q26" s="9" t="s">
        <v>60</v>
      </c>
      <c r="R26" s="9" t="s">
        <v>63</v>
      </c>
      <c r="S26" s="9" t="s">
        <v>37</v>
      </c>
      <c r="T26" s="9" t="s">
        <v>38</v>
      </c>
      <c r="U26" s="13">
        <v>11991.31</v>
      </c>
      <c r="V26" s="13">
        <f t="shared" si="1"/>
        <v>11.99131</v>
      </c>
      <c r="W26" s="14">
        <v>5703290002</v>
      </c>
      <c r="X26" s="14" t="s">
        <v>56</v>
      </c>
      <c r="Y26" s="15">
        <v>12630</v>
      </c>
      <c r="Z26" s="15">
        <v>12475</v>
      </c>
      <c r="AA26" s="15">
        <v>44031.31</v>
      </c>
      <c r="AB26" s="16">
        <f t="shared" si="2"/>
        <v>44.031309999999998</v>
      </c>
    </row>
  </sheetData>
  <autoFilter ref="A1:AB26" xr:uid="{00000000-0001-0000-0000-000000000000}"/>
  <sortState xmlns:xlrd2="http://schemas.microsoft.com/office/spreadsheetml/2017/richdata2" ref="A2:AA26">
    <sortCondition ref="A2:A26"/>
  </sortState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ВЭД РФ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Автор</dc:creator>
  <cp:lastModifiedBy>Алена Руденкина</cp:lastModifiedBy>
  <cp:revision>0</cp:revision>
  <dcterms:created xsi:type="dcterms:W3CDTF">2024-02-12T16:32:21Z</dcterms:created>
  <dcterms:modified xsi:type="dcterms:W3CDTF">2024-02-22T08:15:20Z</dcterms:modified>
</cp:coreProperties>
</file>